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/>
  <bookViews>
    <workbookView xWindow="0" yWindow="0" windowWidth="28800" windowHeight="11610"/>
  </bookViews>
  <sheets>
    <sheet name="TP Trade" sheetId="2" r:id="rId1"/>
    <sheet name="EU TRADE" sheetId="3" r:id="rId2"/>
    <sheet name="NON TP EU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51" i="2"/>
  <c r="C50" i="2"/>
  <c r="C49" i="2"/>
  <c r="C48" i="2"/>
  <c r="C47" i="2"/>
  <c r="C46" i="2"/>
  <c r="C45" i="2"/>
  <c r="F44" i="2"/>
  <c r="F52" i="2" s="1"/>
  <c r="E44" i="2"/>
  <c r="E52" i="2" s="1"/>
  <c r="D44" i="2"/>
  <c r="D52" i="2" s="1"/>
  <c r="C38" i="2"/>
  <c r="D37" i="2"/>
  <c r="C37" i="2"/>
  <c r="C36" i="2"/>
  <c r="C35" i="2"/>
  <c r="D34" i="2"/>
  <c r="C34" i="2"/>
  <c r="C33" i="2"/>
  <c r="E32" i="2"/>
  <c r="D32" i="2"/>
  <c r="C32" i="2"/>
  <c r="F31" i="2"/>
  <c r="F38" i="2" s="1"/>
  <c r="E31" i="2"/>
  <c r="E35" i="2" s="1"/>
  <c r="D31" i="2"/>
  <c r="D35" i="2" s="1"/>
  <c r="C25" i="2"/>
  <c r="C24" i="2"/>
  <c r="D23" i="2"/>
  <c r="E23" i="2" s="1"/>
  <c r="D17" i="2"/>
  <c r="E17" i="2" s="1"/>
  <c r="F17" i="2" s="1"/>
  <c r="C17" i="2"/>
  <c r="D16" i="2"/>
  <c r="E16" i="2" s="1"/>
  <c r="F16" i="2" s="1"/>
  <c r="C16" i="2"/>
  <c r="C15" i="2"/>
  <c r="D15" i="2" s="1"/>
  <c r="E15" i="2" s="1"/>
  <c r="F15" i="2" s="1"/>
  <c r="D14" i="2"/>
  <c r="E14" i="2" s="1"/>
  <c r="F14" i="2" s="1"/>
  <c r="C8" i="2"/>
  <c r="C7" i="2"/>
  <c r="C6" i="2"/>
  <c r="C5" i="2"/>
  <c r="F4" i="2"/>
  <c r="F8" i="2" s="1"/>
  <c r="E4" i="2"/>
  <c r="E8" i="2" s="1"/>
  <c r="D4" i="2"/>
  <c r="D8" i="2" s="1"/>
  <c r="G44" i="2" l="1"/>
  <c r="D36" i="2"/>
  <c r="E37" i="2"/>
  <c r="D33" i="2"/>
  <c r="E36" i="2"/>
  <c r="E33" i="2"/>
  <c r="D38" i="2"/>
  <c r="E25" i="2"/>
  <c r="E24" i="2"/>
  <c r="F23" i="2"/>
  <c r="F6" i="2"/>
  <c r="D24" i="2"/>
  <c r="F36" i="2"/>
  <c r="D45" i="2"/>
  <c r="D46" i="2"/>
  <c r="D47" i="2"/>
  <c r="D48" i="2"/>
  <c r="D49" i="2"/>
  <c r="D50" i="2"/>
  <c r="D51" i="2"/>
  <c r="D5" i="2"/>
  <c r="D6" i="2"/>
  <c r="D7" i="2"/>
  <c r="D25" i="2"/>
  <c r="F33" i="2"/>
  <c r="E34" i="2"/>
  <c r="F37" i="2"/>
  <c r="E38" i="2"/>
  <c r="E45" i="2"/>
  <c r="E46" i="2"/>
  <c r="E47" i="2"/>
  <c r="E48" i="2"/>
  <c r="E49" i="2"/>
  <c r="E50" i="2"/>
  <c r="E51" i="2"/>
  <c r="F5" i="2"/>
  <c r="F7" i="2"/>
  <c r="F35" i="2"/>
  <c r="F32" i="2"/>
  <c r="E5" i="2"/>
  <c r="E6" i="2"/>
  <c r="E7" i="2"/>
  <c r="F34" i="2"/>
  <c r="F45" i="2"/>
  <c r="F46" i="2"/>
  <c r="F47" i="2"/>
  <c r="F48" i="2"/>
  <c r="F49" i="2"/>
  <c r="F50" i="2"/>
  <c r="F51" i="2"/>
  <c r="G52" i="2" l="1"/>
  <c r="G48" i="2"/>
  <c r="G45" i="2"/>
  <c r="G51" i="2"/>
  <c r="G47" i="2"/>
  <c r="G46" i="2"/>
  <c r="G49" i="2"/>
  <c r="G50" i="2"/>
  <c r="F24" i="2"/>
  <c r="F25" i="2"/>
  <c r="F32" i="3" l="1"/>
  <c r="F33" i="3"/>
  <c r="F34" i="3"/>
  <c r="F35" i="3"/>
  <c r="F36" i="3"/>
  <c r="F37" i="3"/>
  <c r="F31" i="3"/>
  <c r="G23" i="3"/>
  <c r="G24" i="3"/>
  <c r="G25" i="3"/>
  <c r="G26" i="3"/>
  <c r="G27" i="3"/>
  <c r="G22" i="3"/>
  <c r="F23" i="3"/>
  <c r="F24" i="3"/>
  <c r="F25" i="3"/>
  <c r="F26" i="3"/>
  <c r="F27" i="3"/>
  <c r="F22" i="3"/>
  <c r="F5" i="3"/>
  <c r="F6" i="3"/>
  <c r="F7" i="3"/>
  <c r="F8" i="3"/>
  <c r="F9" i="3"/>
  <c r="F4" i="3"/>
  <c r="C5" i="3"/>
  <c r="C6" i="3"/>
  <c r="C7" i="3"/>
  <c r="C8" i="3"/>
  <c r="C9" i="3"/>
  <c r="C4" i="3"/>
  <c r="E5" i="3" l="1"/>
  <c r="E6" i="3"/>
  <c r="E7" i="3"/>
  <c r="E8" i="3"/>
  <c r="E9" i="3"/>
  <c r="E4" i="3"/>
  <c r="D39" i="3" l="1"/>
  <c r="E39" i="3" s="1"/>
  <c r="F39" i="3" s="1"/>
  <c r="G39" i="3" s="1"/>
  <c r="D32" i="3"/>
  <c r="E32" i="3" s="1"/>
  <c r="G32" i="3" s="1"/>
  <c r="D33" i="3"/>
  <c r="E33" i="3" s="1"/>
  <c r="G33" i="3" s="1"/>
  <c r="D34" i="3"/>
  <c r="E34" i="3" s="1"/>
  <c r="G34" i="3" s="1"/>
  <c r="D35" i="3"/>
  <c r="E35" i="3" s="1"/>
  <c r="G35" i="3" s="1"/>
  <c r="D36" i="3"/>
  <c r="D37" i="3"/>
  <c r="E37" i="3" s="1"/>
  <c r="G37" i="3" s="1"/>
  <c r="D31" i="3"/>
  <c r="E31" i="3" s="1"/>
  <c r="G31" i="3" s="1"/>
  <c r="D14" i="3"/>
  <c r="E14" i="3" s="1"/>
  <c r="F14" i="3" s="1"/>
  <c r="G14" i="3" s="1"/>
  <c r="D15" i="3"/>
  <c r="E15" i="3" s="1"/>
  <c r="F15" i="3" s="1"/>
  <c r="G15" i="3" s="1"/>
  <c r="D16" i="3"/>
  <c r="E16" i="3" s="1"/>
  <c r="F16" i="3" s="1"/>
  <c r="G16" i="3" s="1"/>
  <c r="D17" i="3"/>
  <c r="E17" i="3" s="1"/>
  <c r="F17" i="3" s="1"/>
  <c r="G17" i="3" s="1"/>
  <c r="D18" i="3"/>
  <c r="E18" i="3" s="1"/>
  <c r="F18" i="3" s="1"/>
  <c r="G18" i="3" s="1"/>
  <c r="D13" i="3"/>
  <c r="E13" i="3" s="1"/>
  <c r="F13" i="3" s="1"/>
  <c r="G13" i="3" s="1"/>
  <c r="G5" i="3"/>
  <c r="G6" i="3"/>
  <c r="G8" i="3"/>
  <c r="G9" i="3"/>
  <c r="G4" i="3"/>
  <c r="G7" i="3"/>
  <c r="E36" i="3"/>
  <c r="G36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</calcChain>
</file>

<file path=xl/sharedStrings.xml><?xml version="1.0" encoding="utf-8"?>
<sst xmlns="http://schemas.openxmlformats.org/spreadsheetml/2006/main" count="2276" uniqueCount="649">
  <si>
    <t>Vessel/Voyage</t>
    <phoneticPr fontId="1" type="noConversion"/>
  </si>
  <si>
    <t>ETD NINGBO</t>
    <phoneticPr fontId="1" type="noConversion"/>
  </si>
  <si>
    <t>五字代码</t>
  </si>
  <si>
    <t>ETA PUSAN</t>
    <phoneticPr fontId="1" type="noConversion"/>
  </si>
  <si>
    <t>KRPUS</t>
    <phoneticPr fontId="2" type="noConversion"/>
  </si>
  <si>
    <t>CAVA1/CAVA2/CAVA3/CAVA4/CAVA5/CAVA6</t>
  </si>
  <si>
    <t>USSE1/USSE2/USSE3/USSE4</t>
  </si>
  <si>
    <t>USLA1/USLA2/USLA3/USLA4/USLA5/USLA6</t>
  </si>
  <si>
    <t>USOAK</t>
    <phoneticPr fontId="215" type="noConversion"/>
  </si>
  <si>
    <t xml:space="preserve"> </t>
    <phoneticPr fontId="1" type="noConversion"/>
  </si>
  <si>
    <t>USSAV</t>
    <phoneticPr fontId="3" type="noConversion"/>
  </si>
  <si>
    <t>USJAX</t>
    <phoneticPr fontId="3" type="noConversion"/>
  </si>
  <si>
    <t xml:space="preserve">ETA CHARLESTON, SC
</t>
    <phoneticPr fontId="1" type="noConversion"/>
  </si>
  <si>
    <t>USCHS</t>
    <phoneticPr fontId="3" type="noConversion"/>
  </si>
  <si>
    <t>USORF</t>
    <phoneticPr fontId="3" type="noConversion"/>
  </si>
  <si>
    <t xml:space="preserve">ETA NEW YORK, NY
</t>
    <phoneticPr fontId="1" type="noConversion"/>
  </si>
  <si>
    <t>USNYC</t>
    <phoneticPr fontId="3" type="noConversion"/>
  </si>
  <si>
    <t xml:space="preserve">ETA BOSTON, MA
</t>
    <phoneticPr fontId="1" type="noConversion"/>
  </si>
  <si>
    <t>USBOS</t>
  </si>
  <si>
    <t xml:space="preserve">ETA WILMINGTON, NC
</t>
    <phoneticPr fontId="1" type="noConversion"/>
  </si>
  <si>
    <t>USILM</t>
    <phoneticPr fontId="3" type="noConversion"/>
  </si>
  <si>
    <t xml:space="preserve">ETA SAVANNAH, GA
</t>
    <phoneticPr fontId="1" type="noConversion"/>
  </si>
  <si>
    <t>Vessel/Voyage</t>
  </si>
  <si>
    <t>ETD NINGBO</t>
  </si>
  <si>
    <t>ETA PUSAN</t>
  </si>
  <si>
    <t>KRPUS</t>
  </si>
  <si>
    <t>CAPR1/CAPR2</t>
  </si>
  <si>
    <t>ETA PRINCE RUPERT,BC,CANADA</t>
    <phoneticPr fontId="216" type="noConversion"/>
  </si>
  <si>
    <t>ETA TACOMA,WA,USA</t>
    <phoneticPr fontId="1" type="noConversion"/>
  </si>
  <si>
    <t>ETA VANCOUVER,BC,CANADA</t>
    <phoneticPr fontId="1" type="noConversion"/>
  </si>
  <si>
    <t>ETA SEATTLE,WA,USA</t>
    <phoneticPr fontId="1" type="noConversion"/>
  </si>
  <si>
    <t>ETA LOS ANGELES,CA,USA</t>
    <phoneticPr fontId="1" type="noConversion"/>
  </si>
  <si>
    <t>ETA OAKLAND,CA,USA</t>
    <phoneticPr fontId="1" type="noConversion"/>
  </si>
  <si>
    <t>ETA PUSAN,KOREA</t>
    <phoneticPr fontId="1" type="noConversion"/>
  </si>
  <si>
    <t>ETA PANAMA CANAL, PANAMA</t>
    <phoneticPr fontId="1" type="noConversion"/>
  </si>
  <si>
    <t>PAPCA</t>
    <phoneticPr fontId="1" type="noConversion"/>
  </si>
  <si>
    <t>ETA MANZANILLO, PANAMA</t>
    <phoneticPr fontId="1" type="noConversion"/>
  </si>
  <si>
    <t>PAMIT</t>
    <phoneticPr fontId="3" type="noConversion"/>
  </si>
  <si>
    <t>ETA SAVANNAH, GA,USA</t>
    <phoneticPr fontId="1" type="noConversion"/>
  </si>
  <si>
    <t>ETA JACKSONVILLE, FL,USA</t>
    <phoneticPr fontId="1" type="noConversion"/>
  </si>
  <si>
    <t>ETA CHARLESTON, SC, USA</t>
    <phoneticPr fontId="1" type="noConversion"/>
  </si>
  <si>
    <t>ETA NORFOLK, VA,USA</t>
    <phoneticPr fontId="1" type="noConversion"/>
  </si>
  <si>
    <t>USTW1/USTW2/USTW3/USTW4</t>
    <phoneticPr fontId="1" type="noConversion"/>
  </si>
  <si>
    <t>CAVA1/CAVA2/CAVA3/CAVA4</t>
    <phoneticPr fontId="1" type="noConversion"/>
  </si>
  <si>
    <t>EC2（六截一）/  船代: 外代 /   码头:  梅山/  CY ：  1200 SAT  /  AMS DOC Cut: 1000 FRI       NON-AMS/ACI DOC Cut: 0500 SAT</t>
    <phoneticPr fontId="1" type="noConversion"/>
  </si>
  <si>
    <t>PS6（三截六）/  船代: 兴港  /   码头:  三期/  CY ：1800 WED/  AMS DOC Cut: 1700TUE</t>
    <phoneticPr fontId="1" type="noConversion"/>
  </si>
  <si>
    <t>PN3（五截天）/  船代:华港  /   码头:三期  /  CY ：1200 FRI/  AMS &amp; ACI DOC Cut:1200 THU   NON-AMS/ACI DOC Cut: 1700 THU</t>
  </si>
  <si>
    <t>V.010W</t>
  </si>
  <si>
    <t xml:space="preserve">ETA LE HAVRE
</t>
  </si>
  <si>
    <t>FRLEH</t>
  </si>
  <si>
    <t xml:space="preserve">ETA ROTTERDAM
</t>
    <phoneticPr fontId="1" type="noConversion"/>
  </si>
  <si>
    <t>NLRTM</t>
    <phoneticPr fontId="3" type="noConversion"/>
  </si>
  <si>
    <t xml:space="preserve">ETA HAMBURG, HH
</t>
    <phoneticPr fontId="1" type="noConversion"/>
  </si>
  <si>
    <t>DEHAM</t>
    <phoneticPr fontId="3" type="noConversion"/>
  </si>
  <si>
    <t xml:space="preserve">ETA ANTWERP
</t>
    <phoneticPr fontId="1" type="noConversion"/>
  </si>
  <si>
    <t>BEANR</t>
    <phoneticPr fontId="3" type="noConversion"/>
  </si>
  <si>
    <t xml:space="preserve">ETA SOUTHAMPTON, HAMPSHIRE
</t>
    <phoneticPr fontId="1" type="noConversion"/>
  </si>
  <si>
    <t>GBSOU</t>
    <phoneticPr fontId="3" type="noConversion"/>
  </si>
  <si>
    <t xml:space="preserve">ETA SINGAPORE
</t>
    <phoneticPr fontId="1" type="noConversion"/>
  </si>
  <si>
    <t>SGSIN</t>
  </si>
  <si>
    <t xml:space="preserve">ETA DAMIETTA, EGYPT
</t>
    <phoneticPr fontId="1" type="noConversion"/>
  </si>
  <si>
    <t>EGDAM</t>
    <phoneticPr fontId="3" type="noConversion"/>
  </si>
  <si>
    <t xml:space="preserve">ETA BARCELONA
</t>
    <phoneticPr fontId="1" type="noConversion"/>
  </si>
  <si>
    <t>ESBCN</t>
    <phoneticPr fontId="3" type="noConversion"/>
  </si>
  <si>
    <t xml:space="preserve">ETA VALENCIA
</t>
    <phoneticPr fontId="1" type="noConversion"/>
  </si>
  <si>
    <t>ESVLC</t>
    <phoneticPr fontId="3" type="noConversion"/>
  </si>
  <si>
    <t xml:space="preserve">ETA TANGIER
</t>
    <phoneticPr fontId="1" type="noConversion"/>
  </si>
  <si>
    <t>MATNG</t>
    <phoneticPr fontId="3" type="noConversion"/>
  </si>
  <si>
    <t xml:space="preserve">ETA PIRAEUS
</t>
    <phoneticPr fontId="1" type="noConversion"/>
  </si>
  <si>
    <t>GRPIR</t>
    <phoneticPr fontId="3" type="noConversion"/>
  </si>
  <si>
    <t xml:space="preserve">ETA LA SPEZIA
</t>
    <phoneticPr fontId="1" type="noConversion"/>
  </si>
  <si>
    <t>ITSPE</t>
  </si>
  <si>
    <t xml:space="preserve">ETA GENOVA
</t>
    <phoneticPr fontId="1" type="noConversion"/>
  </si>
  <si>
    <t>ITGOA</t>
    <phoneticPr fontId="3" type="noConversion"/>
  </si>
  <si>
    <t xml:space="preserve">ETA FOS
</t>
    <phoneticPr fontId="1" type="noConversion"/>
  </si>
  <si>
    <t>FRFOS</t>
  </si>
  <si>
    <t xml:space="preserve">ETA ASHDOD
</t>
    <phoneticPr fontId="1" type="noConversion"/>
  </si>
  <si>
    <t>ILASH</t>
    <phoneticPr fontId="3" type="noConversion"/>
  </si>
  <si>
    <t xml:space="preserve">ETA ISTANBUL
</t>
    <phoneticPr fontId="1" type="noConversion"/>
  </si>
  <si>
    <t>TRIST</t>
    <phoneticPr fontId="3" type="noConversion"/>
  </si>
  <si>
    <t xml:space="preserve">ETA IZMIT
</t>
    <phoneticPr fontId="1" type="noConversion"/>
  </si>
  <si>
    <t>TRIZT</t>
    <phoneticPr fontId="3" type="noConversion"/>
  </si>
  <si>
    <t xml:space="preserve">ETA IZMIR/ALIAGA
</t>
  </si>
  <si>
    <t>TRALI</t>
    <phoneticPr fontId="3" type="noConversion"/>
  </si>
  <si>
    <t xml:space="preserve">ETA Mersin
</t>
    <phoneticPr fontId="1" type="noConversion"/>
  </si>
  <si>
    <t>TRMER</t>
    <phoneticPr fontId="3" type="noConversion"/>
  </si>
  <si>
    <t>VSL
CD</t>
  </si>
  <si>
    <t>VOY
NO</t>
  </si>
  <si>
    <t>CNNGB04</t>
  </si>
  <si>
    <t>MYPKG02</t>
  </si>
  <si>
    <t>AEJEA03</t>
  </si>
  <si>
    <t>QAHMD01</t>
  </si>
  <si>
    <t>IQUQR01</t>
  </si>
  <si>
    <t>SAT</t>
  </si>
  <si>
    <t>MON</t>
  </si>
  <si>
    <t>WED</t>
  </si>
  <si>
    <t>THU</t>
  </si>
  <si>
    <t>FRI</t>
  </si>
  <si>
    <t>SUN</t>
  </si>
  <si>
    <t>YGRT</t>
  </si>
  <si>
    <t>YM GREEN</t>
  </si>
  <si>
    <t>YCOT</t>
  </si>
  <si>
    <t>YM COSMOS</t>
  </si>
  <si>
    <t>TO BE NOMINATED</t>
  </si>
  <si>
    <t>001W/001E</t>
  </si>
  <si>
    <t>YPMT</t>
  </si>
  <si>
    <t>YM PLUM</t>
  </si>
  <si>
    <t>SGSIN04</t>
  </si>
  <si>
    <t>MYPKG01</t>
  </si>
  <si>
    <t>SAJED01</t>
  </si>
  <si>
    <t>JOAQJ01</t>
  </si>
  <si>
    <t>EGSOK01</t>
  </si>
  <si>
    <t>TUE</t>
  </si>
  <si>
    <t>YMWT</t>
  </si>
  <si>
    <t>YM WEALTH</t>
  </si>
  <si>
    <t>142W/142E</t>
  </si>
  <si>
    <t>GART</t>
  </si>
  <si>
    <t>MOL GARLAND</t>
  </si>
  <si>
    <t>GDDT</t>
  </si>
  <si>
    <t>GUANG DONG BRIDGE</t>
  </si>
  <si>
    <t>033W/033E</t>
  </si>
  <si>
    <t>CNNGB01</t>
  </si>
  <si>
    <t>AEJEA01</t>
  </si>
  <si>
    <t>SADMM01</t>
  </si>
  <si>
    <t>OMSOH01</t>
  </si>
  <si>
    <t>006W/006E</t>
  </si>
  <si>
    <t>HVYT</t>
  </si>
  <si>
    <t>HYUNDAI VICTORY</t>
  </si>
  <si>
    <t>HDRT</t>
  </si>
  <si>
    <t>HYUNDAI DREAM</t>
  </si>
  <si>
    <t>031W/031E</t>
  </si>
  <si>
    <t>HDPT</t>
  </si>
  <si>
    <t>HYUNDAI HOPE</t>
  </si>
  <si>
    <t>032W/032E</t>
  </si>
  <si>
    <t>HYNT</t>
  </si>
  <si>
    <t>HYUNDAI HONOUR</t>
  </si>
  <si>
    <t>PKKHI02</t>
  </si>
  <si>
    <t>INMUN02</t>
  </si>
  <si>
    <t>APL ENGLAND</t>
  </si>
  <si>
    <t>KRBT</t>
  </si>
  <si>
    <t>KOTA CABAR</t>
  </si>
  <si>
    <t>CHKT</t>
  </si>
  <si>
    <t>COSCO HONG KONG</t>
  </si>
  <si>
    <t>INNSA03</t>
  </si>
  <si>
    <t>NAQT</t>
  </si>
  <si>
    <t>NYK AQUARIUS</t>
  </si>
  <si>
    <t>CNNGB06</t>
  </si>
  <si>
    <t>HKHKG05</t>
  </si>
  <si>
    <t>INMAA02</t>
  </si>
  <si>
    <t>INKTP01</t>
  </si>
  <si>
    <t>116W/116E</t>
  </si>
  <si>
    <t>CWLT</t>
  </si>
  <si>
    <t>COSCO WELLINGTON</t>
  </si>
  <si>
    <t>OSVT</t>
  </si>
  <si>
    <t>AUMEL01</t>
  </si>
  <si>
    <t>AUSYD01</t>
  </si>
  <si>
    <t>AUBNE01</t>
  </si>
  <si>
    <t>YTTT</t>
  </si>
  <si>
    <t>YM SEATTLE</t>
  </si>
  <si>
    <t>BKBT</t>
  </si>
  <si>
    <t>BROOKLYN BRIDGE</t>
  </si>
  <si>
    <t>AUADL01</t>
  </si>
  <si>
    <t>LOMT</t>
  </si>
  <si>
    <t>MAERSK LOME</t>
  </si>
  <si>
    <t>NGAPP01</t>
  </si>
  <si>
    <t>NGTIN01</t>
  </si>
  <si>
    <t>GHTEM01</t>
  </si>
  <si>
    <t>KOBT</t>
  </si>
  <si>
    <t>COSCO KOBE</t>
  </si>
  <si>
    <t>06/29</t>
  </si>
  <si>
    <t>07/02</t>
  </si>
  <si>
    <t>07/01</t>
  </si>
  <si>
    <t>07/03</t>
  </si>
  <si>
    <t>07/05</t>
  </si>
  <si>
    <t>07/06</t>
  </si>
  <si>
    <t>07/09</t>
  </si>
  <si>
    <t>CNNGB07</t>
  </si>
  <si>
    <t>CIABJ01</t>
  </si>
  <si>
    <t>KLHT</t>
  </si>
  <si>
    <t>KOTA LAYANG</t>
  </si>
  <si>
    <t>06/30</t>
  </si>
  <si>
    <t>07/04</t>
  </si>
  <si>
    <t>07/07</t>
  </si>
  <si>
    <t>07/08</t>
  </si>
  <si>
    <t>07/10</t>
  </si>
  <si>
    <t>07/11</t>
  </si>
  <si>
    <t>07/12</t>
  </si>
  <si>
    <t>07/14</t>
  </si>
  <si>
    <t>07/15</t>
  </si>
  <si>
    <t>CNNGB03</t>
  </si>
  <si>
    <t>ZADUR01</t>
  </si>
  <si>
    <t>YPLT</t>
  </si>
  <si>
    <t>ITLT</t>
  </si>
  <si>
    <t>ITAL LAGUNA</t>
  </si>
  <si>
    <t>LEKT</t>
  </si>
  <si>
    <t>KOTA LEKAS</t>
  </si>
  <si>
    <t>034W/034E</t>
  </si>
  <si>
    <t>019W/019E</t>
  </si>
  <si>
    <t>VSL</t>
  </si>
  <si>
    <t>VOY</t>
  </si>
  <si>
    <t>CD</t>
  </si>
  <si>
    <t>155W/155E</t>
  </si>
  <si>
    <t>XCOT</t>
  </si>
  <si>
    <t>COSCO OSAKA</t>
  </si>
  <si>
    <t>XKLT</t>
  </si>
  <si>
    <t>X-PRESS KILIMANJARO</t>
  </si>
  <si>
    <t>EDTT</t>
  </si>
  <si>
    <t>EVER DAINTY</t>
  </si>
  <si>
    <t>KRPUS10</t>
  </si>
  <si>
    <t>MXZLO01</t>
  </si>
  <si>
    <t>MXLZC01</t>
  </si>
  <si>
    <t>PECLL02</t>
  </si>
  <si>
    <t>CLIQQ02</t>
  </si>
  <si>
    <t>CLANF01</t>
  </si>
  <si>
    <t>CLVAP01</t>
  </si>
  <si>
    <t>CLCNL01</t>
  </si>
  <si>
    <t>HBST</t>
  </si>
  <si>
    <t>HMM BLESSING</t>
  </si>
  <si>
    <t>07/13</t>
  </si>
  <si>
    <t>BGHT</t>
  </si>
  <si>
    <t>MOL BRIGHTNESS</t>
  </si>
  <si>
    <t>COOT</t>
  </si>
  <si>
    <t>COPIAPO</t>
  </si>
  <si>
    <t>CSSM
VOY</t>
  </si>
  <si>
    <t>KRPUS13</t>
  </si>
  <si>
    <t>MXZLO03</t>
  </si>
  <si>
    <t>MXLZC02</t>
  </si>
  <si>
    <t>PAROD01</t>
  </si>
  <si>
    <t>COBUN03</t>
  </si>
  <si>
    <t>PECLL03</t>
  </si>
  <si>
    <t>CLSAI01</t>
  </si>
  <si>
    <t>CLLQN01</t>
  </si>
  <si>
    <t>CLPAG01</t>
  </si>
  <si>
    <t>RUST</t>
  </si>
  <si>
    <t>MSC REGULUS</t>
  </si>
  <si>
    <t>REET</t>
  </si>
  <si>
    <t>MSC RENEE</t>
  </si>
  <si>
    <t>JPYOK15</t>
  </si>
  <si>
    <t>MXESE01</t>
  </si>
  <si>
    <t>GTPRQ02</t>
  </si>
  <si>
    <t>COBUN01</t>
  </si>
  <si>
    <t>ECGYE04</t>
  </si>
  <si>
    <t>MHDT</t>
  </si>
  <si>
    <t>MEHUIN</t>
  </si>
  <si>
    <t>YNXT</t>
  </si>
  <si>
    <t>NYK LYNX</t>
  </si>
  <si>
    <t>07/16</t>
  </si>
  <si>
    <t>BRSSZ12</t>
  </si>
  <si>
    <t>BRPNG01</t>
  </si>
  <si>
    <t>BRIOA01</t>
  </si>
  <si>
    <t>BRNVT01</t>
  </si>
  <si>
    <t>UYMVD01</t>
  </si>
  <si>
    <t>ARBUE01</t>
  </si>
  <si>
    <t>BRRIG01</t>
  </si>
  <si>
    <t>*</t>
  </si>
  <si>
    <t>JEOT</t>
  </si>
  <si>
    <t>MSC JEONGMIN</t>
  </si>
  <si>
    <t xml:space="preserve"> </t>
  </si>
  <si>
    <t>918W/918E</t>
  </si>
  <si>
    <t>BRSPB01</t>
  </si>
  <si>
    <t>BRSSZ04</t>
  </si>
  <si>
    <t>BRITJ01</t>
  </si>
  <si>
    <t>ARBUE05</t>
  </si>
  <si>
    <t>07/17</t>
  </si>
  <si>
    <t>07/19</t>
  </si>
  <si>
    <t>07/20</t>
  </si>
  <si>
    <t>07/21</t>
  </si>
  <si>
    <t xml:space="preserve">   MD1（天截二）/  船代: 兴港  /   码头:三期  /  ENS CUT 1700SAT  /NON ENS CUT  1400SUN</t>
  </si>
  <si>
    <t>ETA SOUTHAMPTON</t>
  </si>
  <si>
    <t>GBSOU(SGSIN T/S)</t>
  </si>
  <si>
    <t>YMPT</t>
  </si>
  <si>
    <t>YM SUCCESS</t>
  </si>
  <si>
    <t>V.011W</t>
  </si>
  <si>
    <t>AFIF/AFIT</t>
  </si>
  <si>
    <t>V.013W</t>
  </si>
  <si>
    <t>AIN SNAN /INNT</t>
  </si>
  <si>
    <t>V.020W</t>
  </si>
  <si>
    <t>MACKINAC BRIDGE/KICT</t>
  </si>
  <si>
    <t xml:space="preserve">V.015W
</t>
  </si>
  <si>
    <t>YM WELCOME  /YWET</t>
  </si>
  <si>
    <t>MD3（二截四）/  船代:兴港   /   码头: 三期/  C/Y: 1800，Fri - 1800，Tue/DOC CUT:1800，Tue /ENS CUT ：1730，MON  /NON ENS CUT : 1730,TUE</t>
  </si>
  <si>
    <t>NEW         FE4（三截天）/  船代:  兴港 /   码头:  大榭/  C/Y: 1200,FRI- 1200, WED   /  DOC Cut: 1200, WED   /ENS CUT: 1400，TUE</t>
  </si>
  <si>
    <t>MD2（五截天）/  船代: 外代  /   码头:三期  /  C/Y: 1200,Mon – 1200,Fri /DOC CUT: 1200,Fri  / ENS CUT:1200THU / NON ENS: 17:30 THU</t>
  </si>
  <si>
    <t>SALAHUDDIN /SLTT</t>
  </si>
  <si>
    <t>AL NASRIYAH/AYHT</t>
  </si>
  <si>
    <t>AL MURABBA /AHQT</t>
  </si>
  <si>
    <t>LINAH/LNKT</t>
  </si>
  <si>
    <t xml:space="preserve">V.030W
</t>
  </si>
  <si>
    <t>TBN</t>
  </si>
  <si>
    <t>V.014W</t>
  </si>
  <si>
    <t>ESSEN EXPRESS/EXST</t>
  </si>
  <si>
    <t>AL QIBLA/AQBT</t>
  </si>
  <si>
    <t>V.007W</t>
  </si>
  <si>
    <t>V.003W</t>
  </si>
  <si>
    <t>AL RIFFA /AFFT</t>
  </si>
  <si>
    <t>YM WARMTH/YWAT</t>
  </si>
  <si>
    <t>YM WARRANTY/YNWT</t>
  </si>
  <si>
    <t xml:space="preserve">V.023W
</t>
  </si>
  <si>
    <t xml:space="preserve">V.035W
</t>
  </si>
  <si>
    <t xml:space="preserve">V.018W
</t>
  </si>
  <si>
    <t>YM WINNER /WINT</t>
  </si>
  <si>
    <t>NEW YORK EXPRESS /NXPT</t>
  </si>
  <si>
    <t>YM WINDOW/YWWT</t>
  </si>
  <si>
    <t>YM WISH/WIST</t>
  </si>
  <si>
    <t>BARZAN /BRWT 009W</t>
  </si>
  <si>
    <t>MOL TRIUMPH/MQLT 010W</t>
  </si>
  <si>
    <t>TIHAMA/THHT 010W</t>
  </si>
  <si>
    <t>AL MURAYKH/AMXT 010W</t>
  </si>
  <si>
    <t>MOL TRIBUTE/TIBT 009W</t>
  </si>
  <si>
    <r>
      <t xml:space="preserve">AG2  </t>
    </r>
    <r>
      <rPr>
        <b/>
        <sz val="11"/>
        <rFont val="DengXian"/>
        <family val="3"/>
        <charset val="134"/>
      </rPr>
      <t>周六航班，船代：外代，挂靠港区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1800</t>
    </r>
    <phoneticPr fontId="1" type="noConversion"/>
  </si>
  <si>
    <t xml:space="preserve">remark:                                                             1，船期表上标注的港口代码均为进港代码，订舱请以订舱代码为准                                        2，滞箱费计算标准按航线代码旁标注的周几航班为准。  </t>
    <phoneticPr fontId="1" type="noConversion"/>
  </si>
  <si>
    <t>CNNGB04</t>
    <phoneticPr fontId="1" type="noConversion"/>
  </si>
  <si>
    <t>MYPKE02</t>
    <phoneticPr fontId="1" type="noConversion"/>
  </si>
  <si>
    <t>AEJEA03</t>
    <phoneticPr fontId="1" type="noConversion"/>
  </si>
  <si>
    <t>QAHMD01</t>
    <phoneticPr fontId="1" type="noConversion"/>
  </si>
  <si>
    <t>IQUQR01</t>
    <phoneticPr fontId="1" type="noConversion"/>
  </si>
  <si>
    <t>146W/146E</t>
  </si>
  <si>
    <t>07/18</t>
  </si>
  <si>
    <t>07/22</t>
  </si>
  <si>
    <t>07/23</t>
  </si>
  <si>
    <t>07/25</t>
  </si>
  <si>
    <t>07/26</t>
  </si>
  <si>
    <t>07/27</t>
  </si>
  <si>
    <t>07/29</t>
  </si>
  <si>
    <t>07/30</t>
  </si>
  <si>
    <t>07/31</t>
  </si>
  <si>
    <t>08/08</t>
  </si>
  <si>
    <t>08/09</t>
  </si>
  <si>
    <t>08/10</t>
  </si>
  <si>
    <t>08/12</t>
  </si>
  <si>
    <t>08/13</t>
  </si>
  <si>
    <t>YPNT</t>
  </si>
  <si>
    <t>YM PINE</t>
  </si>
  <si>
    <t>148W/148E</t>
  </si>
  <si>
    <t>08/06</t>
  </si>
  <si>
    <t>08/07</t>
  </si>
  <si>
    <t>08/15</t>
  </si>
  <si>
    <t>08/16</t>
  </si>
  <si>
    <t>08/17</t>
  </si>
  <si>
    <t>08/19</t>
  </si>
  <si>
    <t>08/20</t>
  </si>
  <si>
    <t>147W/147E</t>
  </si>
  <si>
    <t>08/03</t>
  </si>
  <si>
    <t>08/14</t>
  </si>
  <si>
    <t>08/22</t>
  </si>
  <si>
    <t>08/23</t>
  </si>
  <si>
    <t>08/24</t>
  </si>
  <si>
    <t>08/26</t>
  </si>
  <si>
    <t>08/27</t>
  </si>
  <si>
    <r>
      <t xml:space="preserve">AR1-W  </t>
    </r>
    <r>
      <rPr>
        <b/>
        <sz val="11"/>
        <color rgb="FFFF0000"/>
        <rFont val="DengXian"/>
        <family val="3"/>
        <charset val="134"/>
      </rPr>
      <t>周一</t>
    </r>
    <r>
      <rPr>
        <b/>
        <sz val="11"/>
        <rFont val="DengXian"/>
        <family val="3"/>
        <charset val="134"/>
      </rPr>
      <t>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二期，场站收据截止时间：周日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周日</t>
    </r>
    <r>
      <rPr>
        <b/>
        <sz val="11"/>
        <rFont val="Arial"/>
        <family val="2"/>
      </rPr>
      <t>0000</t>
    </r>
    <phoneticPr fontId="1" type="noConversion"/>
  </si>
  <si>
    <t>MON</t>
    <phoneticPr fontId="1" type="noConversion"/>
  </si>
  <si>
    <t>IRAT</t>
  </si>
  <si>
    <t>IKARIA</t>
  </si>
  <si>
    <t>07/24</t>
  </si>
  <si>
    <t>143W/143E</t>
  </si>
  <si>
    <t>07/28</t>
  </si>
  <si>
    <t>08/01</t>
  </si>
  <si>
    <t>209W/209E</t>
  </si>
  <si>
    <t>08/04</t>
  </si>
  <si>
    <t>08/11</t>
  </si>
  <si>
    <t>7K4T</t>
  </si>
  <si>
    <t>08/05</t>
  </si>
  <si>
    <t>08/18</t>
  </si>
  <si>
    <t>08/21</t>
  </si>
  <si>
    <r>
      <t xml:space="preserve">KME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DengXian"/>
        <family val="3"/>
        <charset val="134"/>
      </rPr>
      <t>周二</t>
    </r>
    <r>
      <rPr>
        <b/>
        <sz val="11"/>
        <rFont val="DengXian"/>
        <family val="3"/>
        <charset val="134"/>
      </rPr>
      <t>航班，船代：外运，挂靠港区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 xml:space="preserve">1200 </t>
    </r>
    <r>
      <rPr>
        <b/>
        <sz val="11"/>
        <rFont val="Arial"/>
        <family val="2"/>
      </rPr>
      <t xml:space="preserve">   SI CUT: 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>00:00</t>
    </r>
    <phoneticPr fontId="1" type="noConversion"/>
  </si>
  <si>
    <t>CNNGB01</t>
    <phoneticPr fontId="1" type="noConversion"/>
  </si>
  <si>
    <t>SGSIN04</t>
    <phoneticPr fontId="1" type="noConversion"/>
  </si>
  <si>
    <t>MYPKG02</t>
    <phoneticPr fontId="1" type="noConversion"/>
  </si>
  <si>
    <t>AEDXB02</t>
    <phoneticPr fontId="1" type="noConversion"/>
  </si>
  <si>
    <t>SADMN01</t>
    <phoneticPr fontId="1" type="noConversion"/>
  </si>
  <si>
    <t>QAHMN01</t>
    <phoneticPr fontId="1" type="noConversion"/>
  </si>
  <si>
    <t>08/02</t>
  </si>
  <si>
    <t>016W/016E</t>
  </si>
  <si>
    <t>HRST</t>
  </si>
  <si>
    <t>HYUNDAI RESPECT</t>
  </si>
  <si>
    <r>
      <t xml:space="preserve">PMX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1000</t>
    </r>
    <phoneticPr fontId="1" type="noConversion"/>
  </si>
  <si>
    <t>CNNGB06</t>
    <phoneticPr fontId="1" type="noConversion"/>
  </si>
  <si>
    <t>MYPKG01</t>
    <phoneticPr fontId="1" type="noConversion"/>
  </si>
  <si>
    <t>LKCMB05</t>
    <phoneticPr fontId="1" type="noConversion"/>
  </si>
  <si>
    <t>PKKCT01 (K)</t>
    <phoneticPr fontId="1" type="noConversion"/>
  </si>
  <si>
    <t>PKKHI02 (P)</t>
    <phoneticPr fontId="1" type="noConversion"/>
  </si>
  <si>
    <t>INMUN02</t>
    <phoneticPr fontId="1" type="noConversion"/>
  </si>
  <si>
    <t>SAT</t>
    <phoneticPr fontId="1" type="noConversion"/>
  </si>
  <si>
    <t>045W/045E</t>
  </si>
  <si>
    <t>FXET</t>
  </si>
  <si>
    <t>E.R. FELIXSTOWE</t>
  </si>
  <si>
    <t>064W/064E</t>
  </si>
  <si>
    <t>GRBT</t>
  </si>
  <si>
    <t>GREENWICH BRIDGE</t>
  </si>
  <si>
    <t>AELT0024</t>
    <phoneticPr fontId="1" type="noConversion"/>
  </si>
  <si>
    <t>0VP23W1PL/0VP24E1PL</t>
  </si>
  <si>
    <r>
      <t xml:space="preserve">PS3 </t>
    </r>
    <r>
      <rPr>
        <b/>
        <sz val="11"/>
        <rFont val="DengXian"/>
        <family val="3"/>
        <charset val="134"/>
      </rPr>
      <t>周日航班，船代：华港，挂靠港区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梅山，场站收据截止时间：周六</t>
    </r>
    <r>
      <rPr>
        <b/>
        <sz val="11"/>
        <rFont val="Arial"/>
        <family val="2"/>
      </rPr>
      <t xml:space="preserve">1200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1700</t>
    </r>
    <phoneticPr fontId="1" type="noConversion"/>
  </si>
  <si>
    <t>INNSA03</t>
    <phoneticPr fontId="1" type="noConversion"/>
  </si>
  <si>
    <t>INPAV01</t>
    <phoneticPr fontId="1" type="noConversion"/>
  </si>
  <si>
    <t>LKCMB01</t>
    <phoneticPr fontId="1" type="noConversion"/>
  </si>
  <si>
    <t>SUN</t>
    <phoneticPr fontId="1" type="noConversion"/>
  </si>
  <si>
    <t>TUE</t>
    <phoneticPr fontId="1" type="noConversion"/>
  </si>
  <si>
    <t>THU</t>
    <phoneticPr fontId="1" type="noConversion"/>
  </si>
  <si>
    <t>NTTT</t>
  </si>
  <si>
    <t>NYK TRITON</t>
  </si>
  <si>
    <t>075E/075W</t>
  </si>
  <si>
    <t>SEFT</t>
  </si>
  <si>
    <t>SEATTLE BRIDGE</t>
  </si>
  <si>
    <t>053E/053W</t>
  </si>
  <si>
    <t>NAGT</t>
  </si>
  <si>
    <t>NYK ARGUS</t>
  </si>
  <si>
    <t>100E/100W</t>
  </si>
  <si>
    <t>098E/098W</t>
  </si>
  <si>
    <t>ATNT</t>
  </si>
  <si>
    <t>ATHENS GLORY</t>
  </si>
  <si>
    <t>201E/201W</t>
  </si>
  <si>
    <r>
      <t xml:space="preserve">CCX </t>
    </r>
    <r>
      <rPr>
        <b/>
        <sz val="11"/>
        <rFont val="DengXian"/>
        <family val="3"/>
        <charset val="134"/>
      </rPr>
      <t>周五航班，船代：外运，挂靠港区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1200</t>
    </r>
    <phoneticPr fontId="1" type="noConversion"/>
  </si>
  <si>
    <t>MYPKW02</t>
    <phoneticPr fontId="1" type="noConversion"/>
  </si>
  <si>
    <t>INMAA02</t>
    <phoneticPr fontId="1" type="noConversion"/>
  </si>
  <si>
    <t>INKAT01</t>
    <phoneticPr fontId="1" type="noConversion"/>
  </si>
  <si>
    <t>AXBT</t>
  </si>
  <si>
    <t>ALEXANDRIA BRIDGE</t>
  </si>
  <si>
    <t>095W/095E</t>
  </si>
  <si>
    <t>062W/062E</t>
  </si>
  <si>
    <t>HS5T</t>
  </si>
  <si>
    <t>WAN HAI 511</t>
  </si>
  <si>
    <t>W048</t>
  </si>
  <si>
    <t>OOCL SAVANNAH</t>
    <phoneticPr fontId="1" type="noConversion"/>
  </si>
  <si>
    <t>384W/384E</t>
  </si>
  <si>
    <t>WHAT</t>
  </si>
  <si>
    <t>WAN HAI 515</t>
  </si>
  <si>
    <t>W056</t>
  </si>
  <si>
    <r>
      <t xml:space="preserve">AUJ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</t>
    </r>
    <r>
      <rPr>
        <b/>
        <sz val="11"/>
        <rFont val="Arial"/>
        <family val="2"/>
      </rPr>
      <t xml:space="preserve"> </t>
    </r>
    <r>
      <rPr>
        <b/>
        <sz val="11"/>
        <rFont val="DengXian"/>
        <family val="3"/>
        <charset val="134"/>
      </rPr>
      <t>，场站收据截止时间：周二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1000</t>
    </r>
    <phoneticPr fontId="1" type="noConversion"/>
  </si>
  <si>
    <t>AUMEL01</t>
    <phoneticPr fontId="1" type="noConversion"/>
  </si>
  <si>
    <t>AUSYD01</t>
    <phoneticPr fontId="1" type="noConversion"/>
  </si>
  <si>
    <t>AUBNE01</t>
    <phoneticPr fontId="1" type="noConversion"/>
  </si>
  <si>
    <t>086S/086N</t>
  </si>
  <si>
    <t>111S/111N</t>
  </si>
  <si>
    <t>093S/093N</t>
  </si>
  <si>
    <t>RAZT</t>
  </si>
  <si>
    <t>SC MARA</t>
  </si>
  <si>
    <t>069S/069N</t>
  </si>
  <si>
    <r>
      <t xml:space="preserve">AUS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二期，场站收据截止时间：周三</t>
    </r>
    <r>
      <rPr>
        <b/>
        <sz val="11"/>
        <rFont val="Arial"/>
        <family val="2"/>
      </rPr>
      <t xml:space="preserve">0800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1430</t>
    </r>
    <phoneticPr fontId="1" type="noConversion"/>
  </si>
  <si>
    <t>AUADL01</t>
    <phoneticPr fontId="1" type="noConversion"/>
  </si>
  <si>
    <t>LSJT</t>
  </si>
  <si>
    <t>LISBON</t>
  </si>
  <si>
    <t>922W/922N</t>
  </si>
  <si>
    <t>WCHT</t>
  </si>
  <si>
    <t>WIDE CHARLIE</t>
  </si>
  <si>
    <t>923W/923N</t>
  </si>
  <si>
    <t>MGUT</t>
  </si>
  <si>
    <t>MOL GUARDIAN</t>
  </si>
  <si>
    <t>924W/924N</t>
  </si>
  <si>
    <t>MEUT</t>
  </si>
  <si>
    <t>MAERSK EUPHRATES</t>
  </si>
  <si>
    <t>925W/925N</t>
  </si>
  <si>
    <t>926W/926N</t>
  </si>
  <si>
    <r>
      <t xml:space="preserve">WA1  </t>
    </r>
    <r>
      <rPr>
        <b/>
        <sz val="11"/>
        <rFont val="DengXian"/>
        <family val="3"/>
        <charset val="134"/>
      </rPr>
      <t>周三航班，船代：兴港，挂靠港区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三期，场站收据截止时间：周一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1400</t>
    </r>
    <phoneticPr fontId="1" type="noConversion"/>
  </si>
  <si>
    <t>NGAPA01</t>
    <phoneticPr fontId="1" type="noConversion"/>
  </si>
  <si>
    <t>NGTIN01</t>
    <phoneticPr fontId="1" type="noConversion"/>
  </si>
  <si>
    <t>GHTEM01</t>
    <phoneticPr fontId="1" type="noConversion"/>
  </si>
  <si>
    <t>SEDT</t>
  </si>
  <si>
    <t>SEASPAN DUBAI</t>
  </si>
  <si>
    <t>012W/012E</t>
  </si>
  <si>
    <t>RHLT</t>
  </si>
  <si>
    <t>RHL CONSTANTIA</t>
  </si>
  <si>
    <t>927W/927E</t>
  </si>
  <si>
    <t>SNST</t>
  </si>
  <si>
    <t>SEASPAN SANTOS</t>
  </si>
  <si>
    <t>042W/042E</t>
  </si>
  <si>
    <t>WKGT</t>
  </si>
  <si>
    <t>WIKING</t>
  </si>
  <si>
    <t>08/30</t>
  </si>
  <si>
    <t>09/01</t>
  </si>
  <si>
    <t>09/03</t>
  </si>
  <si>
    <t>09/04</t>
  </si>
  <si>
    <t>09/06</t>
  </si>
  <si>
    <t>ROST</t>
  </si>
  <si>
    <t>ROSA</t>
  </si>
  <si>
    <t>1810W/1810E</t>
  </si>
  <si>
    <t>09/02</t>
  </si>
  <si>
    <t>09/07</t>
  </si>
  <si>
    <t>09/10</t>
  </si>
  <si>
    <t>057W/057E</t>
  </si>
  <si>
    <t>08/28</t>
  </si>
  <si>
    <t>08/31</t>
  </si>
  <si>
    <r>
      <t xml:space="preserve">SW2 </t>
    </r>
    <r>
      <rPr>
        <b/>
        <sz val="10"/>
        <rFont val="DengXian"/>
        <family val="3"/>
        <charset val="134"/>
      </rPr>
      <t>周五航班，船代：兴港，挂靠港区</t>
    </r>
    <r>
      <rPr>
        <b/>
        <sz val="10"/>
        <rFont val="Arial"/>
        <family val="2"/>
      </rPr>
      <t>: YONGZHOU</t>
    </r>
    <r>
      <rPr>
        <b/>
        <sz val="10"/>
        <rFont val="DengXian"/>
        <family val="3"/>
        <charset val="134"/>
      </rPr>
      <t>，场站收据截止时间：周一</t>
    </r>
    <r>
      <rPr>
        <b/>
        <sz val="10"/>
        <rFont val="Arial"/>
        <family val="2"/>
      </rPr>
      <t xml:space="preserve">1800    SI CUT: </t>
    </r>
    <r>
      <rPr>
        <b/>
        <sz val="10"/>
        <rFont val="DengXian"/>
        <family val="3"/>
        <charset val="134"/>
      </rPr>
      <t>周二</t>
    </r>
    <r>
      <rPr>
        <b/>
        <sz val="10"/>
        <rFont val="Arial"/>
        <family val="2"/>
      </rPr>
      <t>2300</t>
    </r>
    <phoneticPr fontId="1" type="noConversion"/>
  </si>
  <si>
    <t>CNNGB07</t>
    <phoneticPr fontId="1" type="noConversion"/>
  </si>
  <si>
    <t>BJCOO02</t>
    <phoneticPr fontId="1" type="noConversion"/>
  </si>
  <si>
    <t>CIABJ01</t>
    <phoneticPr fontId="1" type="noConversion"/>
  </si>
  <si>
    <t>FRI</t>
    <phoneticPr fontId="1" type="noConversion"/>
  </si>
  <si>
    <t>FXTT</t>
  </si>
  <si>
    <t>SEASPAN FELIXSTOWE</t>
  </si>
  <si>
    <t>KLKT</t>
  </si>
  <si>
    <t>KOTA LUKIS</t>
  </si>
  <si>
    <t>102W/102E</t>
  </si>
  <si>
    <t>08/25</t>
  </si>
  <si>
    <t>KTCT</t>
  </si>
  <si>
    <t>KOTA LUMBA</t>
  </si>
  <si>
    <t>083W/083E</t>
  </si>
  <si>
    <t>08/29</t>
  </si>
  <si>
    <t>071W/071E</t>
  </si>
  <si>
    <t>09/05</t>
  </si>
  <si>
    <t>09/08</t>
  </si>
  <si>
    <t>09/09</t>
  </si>
  <si>
    <t>MURT</t>
  </si>
  <si>
    <t>MERKUR ARCHIPELAGO</t>
  </si>
  <si>
    <t>09/11</t>
  </si>
  <si>
    <t>09/12</t>
  </si>
  <si>
    <t>09/13</t>
  </si>
  <si>
    <t>09/15</t>
  </si>
  <si>
    <t>09/16</t>
  </si>
  <si>
    <r>
      <t xml:space="preserve">SAC  </t>
    </r>
    <r>
      <rPr>
        <b/>
        <sz val="10"/>
        <color rgb="FFFF0000"/>
        <rFont val="DengXian"/>
        <family val="3"/>
        <charset val="134"/>
      </rPr>
      <t>周六航班，船代：兴港，挂靠港区</t>
    </r>
    <r>
      <rPr>
        <b/>
        <sz val="10"/>
        <color rgb="FFFF0000"/>
        <rFont val="Arial"/>
        <family val="2"/>
      </rPr>
      <t>: BLTCT</t>
    </r>
    <r>
      <rPr>
        <b/>
        <sz val="10"/>
        <color rgb="FFFF0000"/>
        <rFont val="DengXian"/>
        <family val="3"/>
        <charset val="134"/>
      </rPr>
      <t>北三集，场站收据截止时间：周五</t>
    </r>
    <r>
      <rPr>
        <b/>
        <sz val="10"/>
        <color rgb="FFFF0000"/>
        <rFont val="Arial"/>
        <family val="2"/>
      </rPr>
      <t xml:space="preserve">1200    SI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 xml:space="preserve">2100     AMS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>1500</t>
    </r>
    <phoneticPr fontId="1" type="noConversion"/>
  </si>
  <si>
    <t>CNNGB03</t>
    <phoneticPr fontId="1" type="noConversion"/>
  </si>
  <si>
    <t>SGSGP04</t>
    <phoneticPr fontId="1" type="noConversion"/>
  </si>
  <si>
    <t>ZADUR01</t>
    <phoneticPr fontId="1" type="noConversion"/>
  </si>
  <si>
    <t>VMTT</t>
  </si>
  <si>
    <t>VERMONT TRADER</t>
  </si>
  <si>
    <t>005W/005E</t>
  </si>
  <si>
    <t>035W/035E</t>
  </si>
  <si>
    <t>EDWT</t>
  </si>
  <si>
    <t>MOL ENDOWMENT</t>
  </si>
  <si>
    <t>037W/037E</t>
  </si>
  <si>
    <t>MBRT</t>
  </si>
  <si>
    <t>MP THE BRADY</t>
  </si>
  <si>
    <t>008W/008E</t>
  </si>
  <si>
    <t>BCBT</t>
  </si>
  <si>
    <t>BAI CHAY BRIDGE</t>
  </si>
  <si>
    <t>NYK PAULA</t>
  </si>
  <si>
    <t>023W/023E</t>
  </si>
  <si>
    <r>
      <t xml:space="preserve">EA1  </t>
    </r>
    <r>
      <rPr>
        <b/>
        <sz val="10"/>
        <rFont val="DengXian"/>
        <family val="3"/>
        <charset val="134"/>
      </rPr>
      <t>周六航班，船代：外运，挂靠港区</t>
    </r>
    <r>
      <rPr>
        <b/>
        <sz val="10"/>
        <rFont val="Arial"/>
        <family val="2"/>
      </rPr>
      <t>: BLTCT</t>
    </r>
    <r>
      <rPr>
        <b/>
        <sz val="10"/>
        <rFont val="DengXian"/>
        <family val="3"/>
        <charset val="134"/>
      </rPr>
      <t>北三集，场站收据截止时间：周四</t>
    </r>
    <r>
      <rPr>
        <b/>
        <sz val="10"/>
        <rFont val="Arial"/>
        <family val="2"/>
      </rPr>
      <t xml:space="preserve">2000              SI CUT: </t>
    </r>
    <r>
      <rPr>
        <b/>
        <sz val="10"/>
        <rFont val="DengXian"/>
        <family val="3"/>
        <charset val="134"/>
      </rPr>
      <t>周四</t>
    </r>
    <r>
      <rPr>
        <b/>
        <sz val="10"/>
        <rFont val="Arial"/>
        <family val="2"/>
      </rPr>
      <t>1700</t>
    </r>
    <phoneticPr fontId="1" type="noConversion"/>
  </si>
  <si>
    <t>MYPKL02</t>
    <phoneticPr fontId="1" type="noConversion"/>
  </si>
  <si>
    <t>LKCMB02</t>
    <phoneticPr fontId="1" type="noConversion"/>
  </si>
  <si>
    <t>KEMWA01</t>
    <phoneticPr fontId="1" type="noConversion"/>
  </si>
  <si>
    <t>067W/067E</t>
  </si>
  <si>
    <t>19103W/19103E</t>
  </si>
  <si>
    <t>140W/140E</t>
  </si>
  <si>
    <t>BAQT</t>
  </si>
  <si>
    <t>CSCL BRISBANE</t>
  </si>
  <si>
    <t>178W/178E</t>
  </si>
  <si>
    <t>EVQT</t>
  </si>
  <si>
    <t>EVER DIVINE</t>
  </si>
  <si>
    <t>128W/128E</t>
  </si>
  <si>
    <r>
      <t xml:space="preserve">AX1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梅山，场站收据截止时间：周二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0100  AMS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1200</t>
    </r>
    <phoneticPr fontId="1" type="noConversion"/>
  </si>
  <si>
    <t>CUBT</t>
  </si>
  <si>
    <t>CAUTIN</t>
  </si>
  <si>
    <t>926E</t>
  </si>
  <si>
    <t>CQET</t>
  </si>
  <si>
    <t>CAUQUENES</t>
  </si>
  <si>
    <t>927E</t>
  </si>
  <si>
    <t>928E</t>
  </si>
  <si>
    <t>930E</t>
  </si>
  <si>
    <t>006E</t>
  </si>
  <si>
    <r>
      <t xml:space="preserve">AX2  </t>
    </r>
    <r>
      <rPr>
        <b/>
        <sz val="11"/>
        <rFont val="DengXian"/>
        <family val="3"/>
        <charset val="134"/>
      </rPr>
      <t>周六航班，船代：外运，挂靠港区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梅山，场站收据截止时间：周四</t>
    </r>
    <r>
      <rPr>
        <b/>
        <sz val="11"/>
        <rFont val="Arial"/>
        <family val="2"/>
      </rPr>
      <t>2000    SI CUT</t>
    </r>
    <r>
      <rPr>
        <b/>
        <sz val="11"/>
        <rFont val="DengXian"/>
        <family val="3"/>
        <charset val="134"/>
      </rPr>
      <t>：周四</t>
    </r>
    <r>
      <rPr>
        <b/>
        <sz val="11"/>
        <rFont val="Arial"/>
        <family val="2"/>
      </rPr>
      <t>1000   AMS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1300</t>
    </r>
    <phoneticPr fontId="1" type="noConversion"/>
  </si>
  <si>
    <t>CLSAI01</t>
    <phoneticPr fontId="1" type="noConversion"/>
  </si>
  <si>
    <t>CLCNL01</t>
    <phoneticPr fontId="1" type="noConversion"/>
  </si>
  <si>
    <t>MSOT</t>
  </si>
  <si>
    <t>MSC SOLA</t>
  </si>
  <si>
    <t>FA926A</t>
  </si>
  <si>
    <t>FLVT</t>
  </si>
  <si>
    <t>MSC FLAVIA</t>
  </si>
  <si>
    <t>FA927A</t>
  </si>
  <si>
    <t>NHST</t>
  </si>
  <si>
    <t>MSC NATASHA</t>
  </si>
  <si>
    <t>FA928A</t>
  </si>
  <si>
    <t>FA929A</t>
  </si>
  <si>
    <t>FA930A</t>
  </si>
  <si>
    <t>09/14</t>
  </si>
  <si>
    <r>
      <t xml:space="preserve">AX3  </t>
    </r>
    <r>
      <rPr>
        <b/>
        <sz val="11"/>
        <rFont val="DengXian"/>
        <family val="3"/>
        <charset val="134"/>
      </rPr>
      <t>周日航班，船代：外运，挂靠港区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0000     AMS CUT: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1000</t>
    </r>
    <phoneticPr fontId="1" type="noConversion"/>
  </si>
  <si>
    <t>ADCT</t>
  </si>
  <si>
    <t>ADRIAN SCHULTE</t>
  </si>
  <si>
    <t>MQTT</t>
  </si>
  <si>
    <t>MATAQUITO</t>
  </si>
  <si>
    <t>MQCT</t>
  </si>
  <si>
    <t>MOL PACE</t>
  </si>
  <si>
    <t>929E</t>
  </si>
  <si>
    <r>
      <t xml:space="preserve">SX1  </t>
    </r>
    <r>
      <rPr>
        <b/>
        <sz val="11"/>
        <rFont val="DengXian"/>
        <family val="3"/>
        <charset val="134"/>
      </rPr>
      <t>周四航班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BLTCT</t>
    </r>
    <r>
      <rPr>
        <b/>
        <sz val="11"/>
        <rFont val="DengXian"/>
        <family val="3"/>
        <charset val="134"/>
      </rPr>
      <t>北三集，场站收据截止时间：周二</t>
    </r>
    <r>
      <rPr>
        <b/>
        <sz val="11"/>
        <rFont val="Arial"/>
        <family val="2"/>
      </rPr>
      <t xml:space="preserve">1900      SI CUT: </t>
    </r>
    <r>
      <rPr>
        <b/>
        <sz val="11"/>
        <rFont val="DengXian"/>
        <family val="3"/>
        <charset val="134"/>
      </rPr>
      <t>周二</t>
    </r>
    <r>
      <rPr>
        <b/>
        <sz val="11"/>
        <color rgb="FFFF0000"/>
        <rFont val="Arial"/>
        <family val="2"/>
      </rPr>
      <t>1700</t>
    </r>
    <phoneticPr fontId="1" type="noConversion"/>
  </si>
  <si>
    <t>MBHT</t>
  </si>
  <si>
    <t>MOL BEACON</t>
  </si>
  <si>
    <t>926W/926E</t>
  </si>
  <si>
    <t xml:space="preserve"> SKIP</t>
  </si>
  <si>
    <t>MCST</t>
  </si>
  <si>
    <t>MSC SASHA</t>
  </si>
  <si>
    <t>FI927A/FI934R</t>
  </si>
  <si>
    <t>KPMT</t>
  </si>
  <si>
    <t>KOTA PEMIMPIN</t>
  </si>
  <si>
    <t>928W/928E</t>
  </si>
  <si>
    <t>BEYT</t>
  </si>
  <si>
    <t>MOL BEAUTY</t>
  </si>
  <si>
    <t>929W/929E</t>
  </si>
  <si>
    <t>FI930A/FI937R</t>
  </si>
  <si>
    <r>
      <t xml:space="preserve">SX2  </t>
    </r>
    <r>
      <rPr>
        <b/>
        <sz val="11"/>
        <rFont val="DengXian"/>
        <family val="3"/>
        <charset val="134"/>
      </rPr>
      <t>周日航班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</t>
    </r>
    <r>
      <rPr>
        <b/>
        <sz val="11"/>
        <rFont val="Arial"/>
        <family val="2"/>
      </rPr>
      <t>:</t>
    </r>
    <r>
      <rPr>
        <b/>
        <sz val="11"/>
        <rFont val="DengXian"/>
        <family val="3"/>
        <charset val="134"/>
      </rPr>
      <t>周六</t>
    </r>
    <r>
      <rPr>
        <b/>
        <sz val="11"/>
        <rFont val="Arial"/>
        <family val="2"/>
      </rPr>
      <t xml:space="preserve">2000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2200</t>
    </r>
    <phoneticPr fontId="1" type="noConversion"/>
  </si>
  <si>
    <t>HKHKG05</t>
    <phoneticPr fontId="1" type="noConversion"/>
  </si>
  <si>
    <t>BRIGI01</t>
    <phoneticPr fontId="1" type="noConversion"/>
  </si>
  <si>
    <t>BRSSZ04</t>
    <phoneticPr fontId="1" type="noConversion"/>
  </si>
  <si>
    <t>BRIOA01</t>
    <phoneticPr fontId="1" type="noConversion"/>
  </si>
  <si>
    <t>BRITJ01</t>
    <phoneticPr fontId="1" type="noConversion"/>
  </si>
  <si>
    <t>ARBUE05</t>
    <phoneticPr fontId="1" type="noConversion"/>
  </si>
  <si>
    <t>UYMVD01</t>
    <phoneticPr fontId="1" type="noConversion"/>
  </si>
  <si>
    <t>BRPNG01</t>
    <phoneticPr fontId="1" type="noConversion"/>
  </si>
  <si>
    <t>MLPT</t>
  </si>
  <si>
    <t>MAERSK LA PAZ</t>
  </si>
  <si>
    <t>926W</t>
  </si>
  <si>
    <t>MLUT</t>
  </si>
  <si>
    <t>MAERSK LEBU</t>
  </si>
  <si>
    <t>927W</t>
  </si>
  <si>
    <t>MLTT</t>
  </si>
  <si>
    <t>MAERSK LETICIA</t>
  </si>
  <si>
    <t>928W</t>
  </si>
  <si>
    <t>LENT</t>
  </si>
  <si>
    <t>MAERSK LEON</t>
  </si>
  <si>
    <t>929W</t>
  </si>
  <si>
    <t>SVIT</t>
  </si>
  <si>
    <t>SAN VICENTE</t>
  </si>
  <si>
    <t>930W</t>
  </si>
  <si>
    <t>PN1 （三截五）/  船代:外运  /   码头:梅山  /  CY ：1200 WED  /    AMS &amp; ACI DOC Cut:1400 TUE   NON-AMS/ACI DOC Cut: 1700 TUE</t>
    <phoneticPr fontId="1" type="noConversion"/>
  </si>
  <si>
    <t>V.053E</t>
    <phoneticPr fontId="1" type="noConversion"/>
  </si>
  <si>
    <t>V.047E</t>
    <phoneticPr fontId="1" type="noConversion"/>
  </si>
  <si>
    <t>EC1（四截六）/  船代: 华港  /   码头:  二期/  CY :  2000 THU /   AMS DOC Cut: 1700 WED       NON-AMS/ACI DOC Cut: 1200 THU</t>
    <phoneticPr fontId="1" type="noConversion"/>
  </si>
  <si>
    <t>V.048E</t>
    <phoneticPr fontId="1" type="noConversion"/>
  </si>
  <si>
    <t>V.052E</t>
    <phoneticPr fontId="1" type="noConversion"/>
  </si>
  <si>
    <t>HUMEN BRIDGE / HUET0071E</t>
    <phoneticPr fontId="1" type="noConversion"/>
  </si>
  <si>
    <t>V.012E</t>
    <phoneticPr fontId="1" type="noConversion"/>
  </si>
  <si>
    <t>V.071E</t>
    <phoneticPr fontId="1" type="noConversion"/>
  </si>
  <si>
    <t>VMS</t>
    <phoneticPr fontId="1" type="noConversion"/>
  </si>
  <si>
    <t>MOL MOTIVATOR / MTJT0047E</t>
    <phoneticPr fontId="1" type="noConversion"/>
  </si>
  <si>
    <t>MOL CELEBRATION /MEET0071E</t>
    <phoneticPr fontId="1" type="noConversion"/>
  </si>
  <si>
    <t>NORTHERN JUVENILE / NJET0303E</t>
    <phoneticPr fontId="1" type="noConversion"/>
  </si>
  <si>
    <t>V.303E</t>
    <phoneticPr fontId="1" type="noConversion"/>
  </si>
  <si>
    <t>BUDAPEST EXPRESS /BUXT0054E</t>
    <phoneticPr fontId="1" type="noConversion"/>
  </si>
  <si>
    <t>V.054E</t>
    <phoneticPr fontId="1" type="noConversion"/>
  </si>
  <si>
    <t>FRANKFURT EXPRESS / FRXT0058E</t>
    <phoneticPr fontId="1" type="noConversion"/>
  </si>
  <si>
    <t>V.058E</t>
    <phoneticPr fontId="1" type="noConversion"/>
  </si>
  <si>
    <t>YM ULTIMATE / YUMT0077E</t>
    <phoneticPr fontId="1" type="noConversion"/>
  </si>
  <si>
    <t>V.077E</t>
    <phoneticPr fontId="1" type="noConversion"/>
  </si>
  <si>
    <t>HANOVER EXPRESS /HVXT0082E</t>
    <phoneticPr fontId="1" type="noConversion"/>
  </si>
  <si>
    <t>V.082E</t>
    <phoneticPr fontId="1" type="noConversion"/>
  </si>
  <si>
    <t>KUALA LUMPUR EXPRESS / KUXT0075E</t>
    <phoneticPr fontId="1" type="noConversion"/>
  </si>
  <si>
    <t>V.075E</t>
    <phoneticPr fontId="1" type="noConversion"/>
  </si>
  <si>
    <t>NYK ADONIS /NADT0048E</t>
    <phoneticPr fontId="1" type="noConversion"/>
  </si>
  <si>
    <t>OSAKA EXPRESS/OSET0079E</t>
    <phoneticPr fontId="1" type="noConversion"/>
  </si>
  <si>
    <t>V.079E</t>
    <phoneticPr fontId="1" type="noConversion"/>
  </si>
  <si>
    <t>MOL MATRIX/MTGT0052E</t>
    <phoneticPr fontId="1" type="noConversion"/>
  </si>
  <si>
    <t>MOL MAGNIFICENCE / MGFT0053E</t>
    <phoneticPr fontId="1" type="noConversion"/>
  </si>
  <si>
    <t>MOL MANEUVER / MNBT0048E</t>
    <phoneticPr fontId="1" type="noConversion"/>
  </si>
  <si>
    <t>MOL MAXIM / MXMT0046E</t>
    <phoneticPr fontId="1" type="noConversion"/>
  </si>
  <si>
    <t>V.046E</t>
    <phoneticPr fontId="1" type="noConversion"/>
  </si>
  <si>
    <t>SEASPAN THAMES/SEQT0012E</t>
    <phoneticPr fontId="1" type="noConversion"/>
  </si>
  <si>
    <t>ASKLIPIOS / ASKT0006E</t>
    <phoneticPr fontId="1" type="noConversion"/>
  </si>
  <si>
    <t>V.006E</t>
    <phoneticPr fontId="1" type="noConversion"/>
  </si>
  <si>
    <t>SEASPAN ZAMBEZI / ZAMT0016E</t>
    <phoneticPr fontId="1" type="noConversion"/>
  </si>
  <si>
    <t>V.016E</t>
    <phoneticPr fontId="1" type="noConversion"/>
  </si>
  <si>
    <t>SEASPAN HUDSON / YHDT0013E</t>
    <phoneticPr fontId="1" type="noConversion"/>
  </si>
  <si>
    <t>V.013E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</si>
</sst>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0">
    <numFmt numFmtId="41" formatCode="_ * #,##0_ ;_ * \-#,##0_ ;_ * &quot;-&quot;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[Red]\(&quot;$&quot;#,##0.00\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&quot;$&quot;#,##0;\-&quot;$&quot;#,##0"/>
    <numFmt numFmtId="182" formatCode="_-&quot;$&quot;* #,##0_-;\-&quot;$&quot;* #,##0_-;_-&quot;$&quot;* &quot;-&quot;_-;_-@_-"/>
    <numFmt numFmtId="183" formatCode="_-* #,##0_-;\-* #,##0_-;_-* &quot;-&quot;_-;_-@_-"/>
    <numFmt numFmtId="184" formatCode="_-&quot;$&quot;* #,##0.00_-;\-&quot;$&quot;* #,##0.00_-;_-&quot;$&quot;* &quot;-&quot;??_-;_-@_-"/>
    <numFmt numFmtId="185" formatCode="_-* #,##0.00_-;\-* #,##0.00_-;_-* &quot;-&quot;??_-;_-@_-"/>
    <numFmt numFmtId="186" formatCode="&quot;£&quot;#,##0;\-&quot;£&quot;#,##0"/>
    <numFmt numFmtId="187" formatCode="&quot;£&quot;#,##0.00;\-&quot;£&quot;#,##0.00"/>
    <numFmt numFmtId="188" formatCode="_-&quot;₩&quot;* #,##0_-;\-&quot;₩&quot;* #,##0_-;_-&quot;₩&quot;* &quot;-&quot;_-;_-@_-"/>
    <numFmt numFmtId="189" formatCode="_-&quot;₩&quot;* #,##0.00_-;\-&quot;₩&quot;* #,##0.00_-;_-&quot;₩&quot;* &quot;-&quot;??_-;_-@_-"/>
    <numFmt numFmtId="190" formatCode="0.0"/>
    <numFmt numFmtId="191" formatCode="0.0%"/>
    <numFmt numFmtId="192" formatCode="&quot;₩&quot;#,##0.00;&quot;₩&quot;&quot;₩&quot;&quot;₩&quot;\-#,##0.00"/>
    <numFmt numFmtId="193" formatCode="&quot;₩&quot;#,##0.00;[Red]&quot;₩&quot;&quot;₩&quot;&quot;₩&quot;\-#,##0.00"/>
    <numFmt numFmtId="194" formatCode="_(&quot;HK$&quot;* #,##0.00_);_(&quot;HK$&quot;* \(#,##0.00\);_(&quot;HK$&quot;* &quot;-&quot;??_);_(@_)"/>
    <numFmt numFmtId="195" formatCode="_ &quot;₩&quot;* #,##0_ ;_ &quot;₩&quot;* \-#,##0_ ;_ &quot;₩&quot;* &quot;-&quot;_ ;_ @_ "/>
    <numFmt numFmtId="196" formatCode="&quot;*&quot;#,##0\ &quot;일 (월)&quot;\ \ "/>
    <numFmt numFmtId="197" formatCode="0.000%"/>
    <numFmt numFmtId="198" formatCode="_ &quot;₩&quot;* #,##0.00_ ;_ &quot;₩&quot;* \-#,##0.00_ ;_ &quot;₩&quot;* &quot;-&quot;??_ ;_ @_ "/>
    <numFmt numFmtId="199" formatCode="&quot;&quot;#,##0\ &quot;일&quot;\ \ \ "/>
    <numFmt numFmtId="200" formatCode="&quot;₩&quot;#,##0;&quot;₩&quot;\-#,##0"/>
    <numFmt numFmtId="201" formatCode="d\-mmm\-"/>
    <numFmt numFmtId="202" formatCode="0\ "/>
    <numFmt numFmtId="203" formatCode="&quot;₩&quot;#,##0;[Red]&quot;₩&quot;\-#,##0"/>
    <numFmt numFmtId="204" formatCode="#,##0%;\-#,##0%;\-\%"/>
    <numFmt numFmtId="205" formatCode="#,##0.0%;\-#,##0.0%;\-\%"/>
    <numFmt numFmtId="206" formatCode="#,##0.00%;\-#,##0.00%;\-\%"/>
    <numFmt numFmtId="207" formatCode="#,##0;\-#,##0;\-\ "/>
    <numFmt numFmtId="208" formatCode="#,##0.00;\-#,##0.00;\-\ "/>
    <numFmt numFmtId="209" formatCode="#,##0.000;\-#,##0.000;\-\ "/>
    <numFmt numFmtId="210" formatCode="###0.#"/>
    <numFmt numFmtId="211" formatCode="0000"/>
    <numFmt numFmtId="212" formatCode="#,##0.00&quot;w&quot;_);[Red]\(#,##0.00&quot;w&quot;\)"/>
    <numFmt numFmtId="213" formatCode="&quot;$&quot;#,##0.0000_);\(&quot;$&quot;#,##0.0000\)"/>
    <numFmt numFmtId="214" formatCode="_(&quot;$&quot;* #,##0.00_);_(&quot;$&quot;* &quot;₩&quot;&quot;₩&quot;&quot;₩&quot;&quot;₩&quot;&quot;₩&quot;&quot;₩&quot;&quot;₩&quot;\(#,##0.00&quot;₩&quot;&quot;₩&quot;&quot;₩&quot;&quot;₩&quot;&quot;₩&quot;&quot;₩&quot;&quot;₩&quot;\);_(&quot;$&quot;* &quot;-&quot;??_);_(@_)"/>
    <numFmt numFmtId="215" formatCode="#,##0.0_);\(#,##0.0\)"/>
    <numFmt numFmtId="216" formatCode="#,##0.0_);[Red]\(#,##0.0\)"/>
    <numFmt numFmtId="217" formatCode="#,##0.000_);[Red]\(#,##0.000\)"/>
    <numFmt numFmtId="218" formatCode="&quot;$&quot;#,##0.000_);[Red]\(&quot;$&quot;#,##0.000\)"/>
    <numFmt numFmtId="219" formatCode="#,##0."/>
    <numFmt numFmtId="220" formatCode="&quot;$&quot;#,##0.0;\(&quot;$&quot;#,##0.0\);&quot;$&quot;#,##0.0"/>
    <numFmt numFmtId="221" formatCode="&quot;$&quot;#,##0.0_);[Red]\(&quot;$&quot;#,##0.0\)"/>
    <numFmt numFmtId="222" formatCode="&quot;$&quot;#."/>
    <numFmt numFmtId="223" formatCode="_(&quot;$&quot;\ #,##0.0_);_(&quot;$&quot;\ \(#,##0.0\);_(* &quot;-&quot;??_);_(@_)"/>
    <numFmt numFmtId="224" formatCode="&quot;$&quot;#,##0.0_);\(&quot;$&quot;#,##0.0\)"/>
    <numFmt numFmtId="225" formatCode="@\ \ "/>
    <numFmt numFmtId="226" formatCode="General_)"/>
    <numFmt numFmtId="227" formatCode="d\-mmm\-yy;;\-\ "/>
    <numFmt numFmtId="228" formatCode="_([$€-2]* #,##0.00_);_([$€-2]* \(#,##0.00\);_([$€-2]* &quot;-&quot;??_)"/>
    <numFmt numFmtId="229" formatCode="_(* #,##0.00000_);_(* \(#,##0.00000\);_(* &quot;-&quot;??_);_(@_)"/>
    <numFmt numFmtId="230" formatCode="\(#,##0\)"/>
    <numFmt numFmtId="231" formatCode="#,##0.000_);\(#,##0.000\)"/>
    <numFmt numFmtId="232" formatCode="\ \ \ @"/>
    <numFmt numFmtId="233" formatCode="_-* #,##0\ _P_t_s_-;\-* #,##0\ _P_t_s_-;_-* &quot;-&quot;\ _P_t_s_-;_-@_-"/>
    <numFmt numFmtId="234" formatCode="_-* #,##0\ _F_-;\-* #,##0\ _F_-;_-* &quot;-&quot;\ _F_-;_-@_-"/>
    <numFmt numFmtId="235" formatCode="_-* #,##0.00\ _F_-;\-* #,##0.00\ _F_-;_-* &quot;-&quot;??\ _F_-;_-@_-"/>
    <numFmt numFmtId="236" formatCode="###0_);[Red]\(###0\)"/>
    <numFmt numFmtId="237" formatCode="_-* #,##0\ &quot;F&quot;_-;\-* #,##0\ &quot;F&quot;_-;_-* &quot;-&quot;\ &quot;F&quot;_-;_-@_-"/>
    <numFmt numFmtId="238" formatCode="_-* #,##0.00\ &quot;F&quot;_-;\-* #,##0.00\ &quot;F&quot;_-;_-* &quot;-&quot;??\ &quot;F&quot;_-;_-@_-"/>
    <numFmt numFmtId="239" formatCode="_-* #,##0\ &quot;Pts&quot;_-;\-* #,##0\ &quot;Pts&quot;_-;_-* &quot;-&quot;\ &quot;Pts&quot;_-;_-@_-"/>
    <numFmt numFmtId="240" formatCode="_-* #,##0.00\ &quot;Pts&quot;_-;\-* #,##0.00\ &quot;Pts&quot;_-;_-* &quot;-&quot;??\ &quot;Pts&quot;_-;_-@_-"/>
    <numFmt numFmtId="241" formatCode="#,###.00_);\(#,##0.00\)"/>
    <numFmt numFmtId="242" formatCode="0.0\ &quot;x&quot;"/>
    <numFmt numFmtId="243" formatCode="0.0_ &quot;  &quot;"/>
    <numFmt numFmtId="244" formatCode="0.0\x"/>
    <numFmt numFmtId="245" formatCode="_(&quot;$&quot;* #,##0_);_(&quot;$&quot;* \(#,##0\);_(&quot;$&quot;* &quot;-&quot;??_);_(@_)"/>
    <numFmt numFmtId="246" formatCode="#,##0.0\%_);\(#,##0.0\%\);#,##0.0\%_);@_)"/>
    <numFmt numFmtId="247" formatCode="#,##0.0;\-#,##0.0;\-\ "/>
    <numFmt numFmtId="248" formatCode="#,##0.0\x;\-#,##0.0\x;\-\ "/>
    <numFmt numFmtId="249" formatCode="#,##0.00\x;\-#,##0.00\x;\-\ "/>
    <numFmt numFmtId="250" formatCode="_(&quot;$&quot;* #,##0.0000000_);_(&quot;$&quot;* \(#,##0.0000000\);_(&quot;$&quot;* &quot;-&quot;??_);_(@_)"/>
    <numFmt numFmtId="251" formatCode="&quot;L&quot;#,##0_);\(&quot;L&quot;#,##0\)"/>
    <numFmt numFmtId="252" formatCode="&quot;L&quot;#,##0.00_);\(&quot;L&quot;#,##0.00\)"/>
    <numFmt numFmtId="253" formatCode="mmm\-yyyy"/>
    <numFmt numFmtId="254" formatCode="yyyy"/>
    <numFmt numFmtId="255" formatCode="#,##0_ "/>
    <numFmt numFmtId="256" formatCode="_-* #,##0.0_-;\-* #,##0.0_-;_-* &quot;-&quot;_-;_-@_-"/>
    <numFmt numFmtId="257" formatCode="0;_저"/>
    <numFmt numFmtId="258" formatCode="#,##0.0"/>
    <numFmt numFmtId="259" formatCode="_ &quot;₩&quot;* #,##0_ ;_ &quot;₩&quot;* &quot;₩&quot;&quot;₩&quot;&quot;₩&quot;&quot;₩&quot;&quot;₩&quot;&quot;₩&quot;\-#,##0_ ;_ &quot;₩&quot;* &quot;-&quot;_ ;_ @_ "/>
    <numFmt numFmtId="260" formatCode="#,##0;[Red]&quot;-&quot;#,##0"/>
    <numFmt numFmtId="261" formatCode="#,##0.00;[Red]&quot;-&quot;#,##0.00"/>
    <numFmt numFmtId="262" formatCode="&quot;₩&quot;#,##0.00;[Red]&quot;₩&quot;\-#,##0.00"/>
    <numFmt numFmtId="263" formatCode="#,##0;[Red]\(#,##0\)"/>
  </numFmts>
  <fonts count="23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i/>
      <sz val="11"/>
      <color rgb="FF7F7F7F"/>
      <name val="等线"/>
      <family val="2"/>
      <scheme val="minor"/>
    </font>
    <font>
      <sz val="12"/>
      <name val="宋体"/>
    </font>
    <font>
      <sz val="11"/>
      <color rgb="FFFF0000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12"/>
      <name val="新細明體"/>
      <family val="1"/>
    </font>
    <font>
      <sz val="10"/>
      <name val="Arial"/>
      <family val="2"/>
    </font>
    <font>
      <sz val="12"/>
      <color theme="1"/>
      <name val="等线"/>
      <family val="1"/>
      <scheme val="minor"/>
    </font>
    <font>
      <sz val="11"/>
      <color theme="1"/>
      <name val="等线"/>
      <family val="1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1"/>
      <name val="–¾’©"/>
      <family val="3"/>
      <charset val="128"/>
    </font>
    <font>
      <sz val="10"/>
      <name val="Helv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新細明體"/>
      <family val="1"/>
      <charset val="136"/>
    </font>
    <font>
      <sz val="12"/>
      <name val="바탕체"/>
      <family val="1"/>
      <charset val="129"/>
    </font>
    <font>
      <b/>
      <sz val="11"/>
      <color indexed="9"/>
      <name val="?? ??"/>
      <family val="3"/>
      <charset val="129"/>
    </font>
    <font>
      <i/>
      <sz val="11"/>
      <color indexed="23"/>
      <name val="?? ??"/>
      <family val="3"/>
      <charset val="129"/>
    </font>
    <font>
      <sz val="11"/>
      <color indexed="8"/>
      <name val="Calibri"/>
      <family val="2"/>
      <charset val="129"/>
    </font>
    <font>
      <sz val="12"/>
      <name val="???"/>
      <family val="1"/>
      <charset val="129"/>
    </font>
    <font>
      <b/>
      <sz val="15"/>
      <color indexed="56"/>
      <name val="?? ??"/>
      <family val="3"/>
      <charset val="129"/>
    </font>
    <font>
      <b/>
      <sz val="13"/>
      <color indexed="56"/>
      <name val="?? ??"/>
      <family val="3"/>
      <charset val="129"/>
    </font>
    <font>
      <b/>
      <sz val="11"/>
      <color indexed="56"/>
      <name val="?? ??"/>
      <family val="3"/>
      <charset val="129"/>
    </font>
    <font>
      <sz val="11"/>
      <color indexed="10"/>
      <name val="?? ??"/>
      <family val="3"/>
      <charset val="129"/>
    </font>
    <font>
      <sz val="11"/>
      <color indexed="52"/>
      <name val="?? ??"/>
      <family val="3"/>
      <charset val="129"/>
    </font>
    <font>
      <u/>
      <sz val="9"/>
      <color indexed="36"/>
      <name val="???"/>
      <family val="1"/>
    </font>
    <font>
      <u/>
      <sz val="9"/>
      <color indexed="12"/>
      <name val="???"/>
      <family val="1"/>
    </font>
    <font>
      <sz val="11"/>
      <color indexed="9"/>
      <name val="?? ??"/>
      <family val="3"/>
      <charset val="129"/>
    </font>
    <font>
      <b/>
      <sz val="9"/>
      <name val="Arial"/>
      <family val="2"/>
    </font>
    <font>
      <sz val="10"/>
      <name val="굴림체"/>
      <family val="3"/>
      <charset val="129"/>
    </font>
    <font>
      <u/>
      <sz val="8.25"/>
      <color indexed="12"/>
      <name val="돋움"/>
      <family val="3"/>
      <charset val="129"/>
    </font>
    <font>
      <sz val="12"/>
      <name val="돋움체"/>
      <family val="3"/>
      <charset val="129"/>
    </font>
    <font>
      <u/>
      <sz val="10"/>
      <color indexed="14"/>
      <name val="MS Sans Serif"/>
      <family val="2"/>
    </font>
    <font>
      <u/>
      <sz val="10"/>
      <color indexed="12"/>
      <name val="Arial"/>
      <family val="2"/>
    </font>
    <font>
      <sz val="14"/>
      <name val="¾©"/>
      <family val="3"/>
      <charset val="129"/>
    </font>
    <font>
      <sz val="12"/>
      <name val="¾©"/>
      <family val="3"/>
      <charset val="129"/>
    </font>
    <font>
      <sz val="12"/>
      <name val="¹ÙÅÁÃ¼"/>
      <family val="1"/>
      <charset val="129"/>
    </font>
    <font>
      <sz val="12"/>
      <name val="명조"/>
      <family val="3"/>
      <charset val="129"/>
    </font>
    <font>
      <sz val="11"/>
      <color indexed="8"/>
      <name val="?? ??"/>
      <family val="3"/>
      <charset val="129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ⓒoUAAA¨u"/>
      <family val="1"/>
    </font>
    <font>
      <sz val="12"/>
      <name val="¹UAAA¼"/>
      <family val="1"/>
      <charset val="129"/>
    </font>
    <font>
      <sz val="11"/>
      <name val="μ¸¿o"/>
      <family val="1"/>
      <charset val="129"/>
    </font>
    <font>
      <sz val="11"/>
      <name val="µ¸¿ò"/>
      <family val="1"/>
      <charset val="129"/>
    </font>
    <font>
      <sz val="12"/>
      <name val="¹UAAA¼"/>
      <family val="3"/>
      <charset val="129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u/>
      <sz val="10"/>
      <color indexed="36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name val="¹UAAA¼"/>
      <family val="3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μ¸¿oA¼"/>
      <family val="3"/>
      <charset val="129"/>
    </font>
    <font>
      <b/>
      <sz val="10"/>
      <color indexed="9"/>
      <name val="Gill Sans MT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sz val="12"/>
      <name val="System"/>
      <family val="2"/>
      <charset val="129"/>
    </font>
    <font>
      <sz val="11"/>
      <name val="µ¸¿òÃ¼"/>
      <family val="3"/>
      <charset val="129"/>
    </font>
    <font>
      <sz val="11"/>
      <name val="μ¸¿oA¼"/>
      <family val="3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¹ÙÅÁÃ¼"/>
      <family val="1"/>
    </font>
    <font>
      <sz val="10"/>
      <name val="±¼¸²A¼"/>
      <family val="3"/>
    </font>
    <font>
      <sz val="10"/>
      <name val="±¼¸²Ã¼"/>
      <family val="3"/>
    </font>
    <font>
      <sz val="10"/>
      <name val="Helv"/>
    </font>
    <font>
      <b/>
      <sz val="10"/>
      <color indexed="52"/>
      <name val="Arial"/>
      <family val="2"/>
    </font>
    <font>
      <b/>
      <i/>
      <sz val="10"/>
      <name val="Times New Roman"/>
      <family val="1"/>
    </font>
    <font>
      <b/>
      <sz val="10"/>
      <name val="Palatino"/>
      <family val="1"/>
    </font>
    <font>
      <b/>
      <sz val="10"/>
      <color indexed="9"/>
      <name val="Arial"/>
      <family val="2"/>
    </font>
    <font>
      <i/>
      <sz val="8"/>
      <color indexed="10"/>
      <name val="Arial"/>
      <family val="2"/>
    </font>
    <font>
      <u/>
      <sz val="12"/>
      <color indexed="12"/>
      <name val="Tms Rmn"/>
      <family val="1"/>
    </font>
    <font>
      <sz val="12"/>
      <name val="Helv"/>
    </font>
    <font>
      <b/>
      <sz val="8"/>
      <name val="Times New Roman"/>
      <family val="1"/>
    </font>
    <font>
      <sz val="11"/>
      <color indexed="8"/>
      <name val="Tahoma"/>
      <family val="2"/>
    </font>
    <font>
      <sz val="11"/>
      <color theme="1"/>
      <name val="等线"/>
      <family val="2"/>
      <charset val="129"/>
      <scheme val="minor"/>
    </font>
    <font>
      <sz val="1"/>
      <color indexed="8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12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sz val="9"/>
      <name val="Arial"/>
      <family val="2"/>
    </font>
    <font>
      <sz val="14"/>
      <name val="AngsanaUPC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6"/>
      <name val="Times New Roman"/>
      <family val="1"/>
    </font>
    <font>
      <sz val="10"/>
      <color indexed="17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18"/>
      <name val="Arial"/>
      <family val="2"/>
    </font>
    <font>
      <sz val="10"/>
      <color indexed="62"/>
      <name val="Arial"/>
      <family val="2"/>
    </font>
    <font>
      <b/>
      <i/>
      <sz val="10"/>
      <color indexed="8"/>
      <name val="Gill Sans MT"/>
      <family val="2"/>
    </font>
    <font>
      <b/>
      <i/>
      <sz val="8"/>
      <name val="Helvetica"/>
      <family val="2"/>
    </font>
    <font>
      <sz val="10"/>
      <color indexed="52"/>
      <name val="Arial"/>
      <family val="2"/>
    </font>
    <font>
      <sz val="12"/>
      <color indexed="9"/>
      <name val="Helv"/>
    </font>
    <font>
      <sz val="10"/>
      <color indexed="18"/>
      <name val="Times New Roman"/>
      <family val="1"/>
    </font>
    <font>
      <sz val="8"/>
      <name val="Palatino"/>
      <family val="1"/>
    </font>
    <font>
      <b/>
      <sz val="7"/>
      <name val="Arial"/>
      <family val="2"/>
    </font>
    <font>
      <sz val="10"/>
      <name val="Palatino"/>
      <family val="1"/>
    </font>
    <font>
      <sz val="10"/>
      <color indexed="60"/>
      <name val="Arial"/>
      <family val="2"/>
    </font>
    <font>
      <sz val="7"/>
      <name val="Small Fonts"/>
      <family val="2"/>
    </font>
    <font>
      <sz val="9"/>
      <name val="Helv"/>
      <family val="2"/>
    </font>
    <font>
      <sz val="11"/>
      <color indexed="8"/>
      <name val="宋体"/>
      <family val="3"/>
      <charset val="128"/>
    </font>
    <font>
      <sz val="11"/>
      <name val="ＭＳ Ｐゴシック"/>
      <family val="2"/>
      <charset val="128"/>
    </font>
    <font>
      <b/>
      <sz val="11"/>
      <color indexed="62"/>
      <name val="Arial"/>
      <family val="2"/>
    </font>
    <font>
      <sz val="12"/>
      <color indexed="12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굴림체"/>
      <family val="3"/>
      <charset val="129"/>
    </font>
    <font>
      <i/>
      <sz val="8"/>
      <name val="Times New Roman"/>
      <family val="1"/>
    </font>
    <font>
      <sz val="10"/>
      <name val="Tms Rmn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b/>
      <sz val="8.25"/>
      <name val="Helv"/>
    </font>
    <font>
      <b/>
      <sz val="8"/>
      <color indexed="8"/>
      <name val="Helv"/>
    </font>
    <font>
      <b/>
      <sz val="10"/>
      <color indexed="12"/>
      <name val="Arial"/>
      <family val="2"/>
    </font>
    <font>
      <sz val="7"/>
      <name val="Times New Roman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8"/>
      <name val="Tms Rmn"/>
      <family val="1"/>
    </font>
    <font>
      <b/>
      <sz val="10"/>
      <color indexed="12"/>
      <name val="Monotype Sorts"/>
      <charset val="2"/>
    </font>
    <font>
      <b/>
      <sz val="18"/>
      <color indexed="56"/>
      <name val="Cambria"/>
      <family val="2"/>
    </font>
    <font>
      <b/>
      <sz val="8"/>
      <name val="Tms Rm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 "/>
      <family val="1"/>
      <charset val="136"/>
    </font>
    <font>
      <sz val="12"/>
      <name val="夥鰻羹"/>
      <family val="1"/>
      <charset val="136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4"/>
      <name val="뼻뮝"/>
      <family val="2"/>
      <charset val="128"/>
    </font>
    <font>
      <sz val="11"/>
      <color indexed="8"/>
      <name val="Calibri"/>
      <family val="3"/>
      <charset val="129"/>
    </font>
    <font>
      <sz val="11"/>
      <color theme="1"/>
      <name val="等线"/>
      <family val="3"/>
      <charset val="129"/>
      <scheme val="minor"/>
    </font>
    <font>
      <b/>
      <u/>
      <sz val="16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3"/>
      <charset val="128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8"/>
      <name val="Calibri"/>
      <family val="2"/>
      <charset val="128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等线"/>
      <family val="2"/>
      <charset val="128"/>
      <scheme val="minor"/>
    </font>
    <font>
      <u/>
      <sz val="11"/>
      <color indexed="12"/>
      <name val="돋움"/>
      <family val="3"/>
      <charset val="129"/>
    </font>
    <font>
      <sz val="10"/>
      <name val="돋움체"/>
      <family val="3"/>
      <charset val="129"/>
    </font>
    <font>
      <sz val="12"/>
      <name val="굴림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3"/>
      <charset val="128"/>
    </font>
    <font>
      <sz val="11"/>
      <color indexed="17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9"/>
      <color indexed="36"/>
      <name val="新細明體"/>
      <family val="1"/>
      <charset val="136"/>
    </font>
    <font>
      <b/>
      <sz val="11"/>
      <color indexed="8"/>
      <name val="ＭＳ Ｐゴシック"/>
      <family val="3"/>
      <charset val="128"/>
    </font>
    <font>
      <sz val="11"/>
      <name val="等线"/>
      <family val="2"/>
      <scheme val="minor"/>
    </font>
    <font>
      <b/>
      <sz val="13"/>
      <color theme="3"/>
      <name val="等线"/>
      <family val="2"/>
      <scheme val="minor"/>
    </font>
    <font>
      <sz val="9"/>
      <name val="DengXian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1"/>
      <color rgb="FFFFFF00"/>
      <name val="等线"/>
      <family val="2"/>
      <scheme val="minor"/>
    </font>
    <font>
      <b/>
      <sz val="11"/>
      <name val="Arial"/>
      <family val="2"/>
    </font>
    <font>
      <b/>
      <sz val="11"/>
      <name val="DengXian"/>
      <family val="3"/>
      <charset val="134"/>
    </font>
    <font>
      <b/>
      <sz val="11"/>
      <color rgb="FFFF0000"/>
      <name val="DengXian"/>
      <family val="3"/>
      <charset val="134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等线"/>
      <family val="2"/>
      <scheme val="minor"/>
    </font>
    <font>
      <sz val="10"/>
      <color rgb="FFFF0000"/>
      <name val="Courier New"/>
      <family val="3"/>
    </font>
    <font>
      <sz val="9"/>
      <name val="等线"/>
      <family val="2"/>
      <scheme val="minor"/>
    </font>
    <font>
      <b/>
      <sz val="10"/>
      <name val="DengXian"/>
      <family val="3"/>
      <charset val="134"/>
    </font>
    <font>
      <b/>
      <sz val="10"/>
      <color rgb="FFFF0000"/>
      <name val="DengXian"/>
      <family val="3"/>
      <charset val="134"/>
    </font>
    <font>
      <b/>
      <sz val="10"/>
      <color theme="1"/>
      <name val="Arial"/>
      <family val="2"/>
    </font>
    <font>
      <sz val="11"/>
      <name val="DengXian"/>
      <family val="3"/>
      <charset val="134"/>
    </font>
    <font>
      <sz val="11"/>
      <name val="等线"/>
      <scheme val="minor"/>
    </font>
    <font>
      <b/>
      <sz val="11"/>
      <color rgb="FFFF0000"/>
      <name val="等线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15"/>
      </patternFill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fgColor indexed="15"/>
      </patternFill>
    </fill>
    <fill>
      <patternFill patternType="solid">
        <fgColor indexed="63"/>
        <bgColor indexed="64"/>
      </patternFill>
    </fill>
    <fill>
      <patternFill patternType="lightGray">
        <fgColor indexed="13"/>
        <bgColor indexed="22"/>
      </patternFill>
    </fill>
    <fill>
      <patternFill patternType="mediumGray">
        <fgColor indexed="15"/>
        <bgColor indexed="22"/>
      </patternFill>
    </fill>
    <fill>
      <patternFill patternType="solid">
        <fgColor rgb="FFFF99FF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0EE9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85">
    <xf numFmtId="0" fontId="0" fillId="0" borderId="0"/>
    <xf numFmtId="0" fontId="4" fillId="0" borderId="0">
      <alignment vertical="center"/>
    </xf>
    <xf numFmtId="0" fontId="6" fillId="0" borderId="0"/>
    <xf numFmtId="0" fontId="8" fillId="0" borderId="0"/>
    <xf numFmtId="0" fontId="11" fillId="0" borderId="0">
      <alignment vertical="center"/>
    </xf>
    <xf numFmtId="0" fontId="10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6" fillId="0" borderId="0"/>
    <xf numFmtId="0" fontId="17" fillId="0" borderId="0">
      <alignment vertical="center"/>
    </xf>
    <xf numFmtId="0" fontId="9" fillId="0" borderId="0"/>
    <xf numFmtId="38" fontId="19" fillId="23" borderId="0" applyNumberFormat="0" applyBorder="0" applyAlignment="0" applyProtection="0"/>
    <xf numFmtId="10" fontId="19" fillId="24" borderId="1" applyNumberFormat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93" fontId="22" fillId="0" borderId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10" fontId="9" fillId="0" borderId="0" applyFont="0" applyFill="0" applyBorder="0" applyAlignment="0" applyProtection="0"/>
    <xf numFmtId="192" fontId="22" fillId="0" borderId="0">
      <alignment horizontal="left"/>
    </xf>
    <xf numFmtId="40" fontId="25" fillId="0" borderId="0"/>
    <xf numFmtId="0" fontId="9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94" fontId="28" fillId="0" borderId="0" applyFont="0" applyFill="0" applyBorder="0" applyAlignment="0" applyProtection="0">
      <alignment vertical="center"/>
    </xf>
    <xf numFmtId="0" fontId="6" fillId="0" borderId="0"/>
    <xf numFmtId="0" fontId="29" fillId="0" borderId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180" fontId="9" fillId="0" borderId="0" applyFont="0" applyFill="0" applyBorder="0" applyAlignment="0" applyProtection="0"/>
    <xf numFmtId="183" fontId="32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9" fillId="0" borderId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0">
      <alignment vertical="center"/>
    </xf>
    <xf numFmtId="0" fontId="29" fillId="0" borderId="0"/>
    <xf numFmtId="0" fontId="29" fillId="0" borderId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43" fontId="33" fillId="0" borderId="0" applyFont="0" applyFill="0" applyBorder="0" applyAlignment="0" applyProtection="0"/>
    <xf numFmtId="0" fontId="9" fillId="0" borderId="0"/>
    <xf numFmtId="0" fontId="42" fillId="0" borderId="0" applyFont="0" applyAlignment="0">
      <alignment horizontal="center" vertical="center"/>
    </xf>
    <xf numFmtId="0" fontId="2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7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  <xf numFmtId="9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1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6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6" borderId="0" applyNumberFormat="0" applyBorder="0" applyAlignment="0" applyProtection="0"/>
    <xf numFmtId="0" fontId="55" fillId="9" borderId="0" applyNumberFormat="0" applyBorder="0" applyAlignment="0" applyProtection="0"/>
    <xf numFmtId="0" fontId="55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56" fillId="13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2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20" borderId="0" applyNumberFormat="0" applyBorder="0" applyAlignment="0" applyProtection="0"/>
    <xf numFmtId="0" fontId="19" fillId="0" borderId="0" applyNumberFormat="0" applyAlignment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5" fontId="60" fillId="0" borderId="0" applyFont="0" applyFill="0" applyBorder="0" applyAlignment="0" applyProtection="0"/>
    <xf numFmtId="195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6" fontId="64" fillId="0" borderId="0" applyFont="0" applyFill="0" applyBorder="0" applyAlignment="0" applyProtection="0"/>
    <xf numFmtId="197" fontId="6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9" fontId="64" fillId="0" borderId="0" applyFont="0" applyFill="0" applyBorder="0" applyAlignment="0" applyProtection="0"/>
    <xf numFmtId="200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5" fontId="59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9" fillId="0" borderId="0" applyFill="0" applyBorder="0" applyProtection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2">
      <alignment horizontal="center" vertical="center"/>
    </xf>
    <xf numFmtId="0" fontId="68" fillId="0" borderId="0">
      <alignment horizontal="center" wrapText="1"/>
      <protection locked="0"/>
    </xf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41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3" fillId="0" borderId="0" applyFont="0" applyFill="0" applyBorder="0" applyAlignment="0" applyProtection="0"/>
    <xf numFmtId="41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2" fillId="0" borderId="0" applyFont="0" applyFill="0" applyBorder="0" applyAlignment="0" applyProtection="0"/>
    <xf numFmtId="41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74" fillId="29" borderId="0">
      <alignment vertical="center"/>
    </xf>
    <xf numFmtId="0" fontId="75" fillId="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210" fontId="9" fillId="0" borderId="21" applyBorder="0"/>
    <xf numFmtId="211" fontId="9" fillId="0" borderId="22"/>
    <xf numFmtId="176" fontId="76" fillId="0" borderId="16" applyAlignment="0" applyProtection="0"/>
    <xf numFmtId="0" fontId="68" fillId="0" borderId="14" applyNumberFormat="0" applyFont="0" applyFill="0" applyAlignment="0" applyProtection="0"/>
    <xf numFmtId="0" fontId="68" fillId="0" borderId="23" applyNumberFormat="0" applyFont="0" applyFill="0" applyAlignment="0" applyProtection="0"/>
    <xf numFmtId="212" fontId="9" fillId="0" borderId="0" applyFont="0" applyFill="0" applyBorder="0" applyAlignment="0" applyProtection="0"/>
    <xf numFmtId="0" fontId="77" fillId="0" borderId="0"/>
    <xf numFmtId="0" fontId="77" fillId="0" borderId="0"/>
    <xf numFmtId="0" fontId="9" fillId="0" borderId="0"/>
    <xf numFmtId="0" fontId="7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78" fillId="0" borderId="0"/>
    <xf numFmtId="0" fontId="79" fillId="0" borderId="0"/>
    <xf numFmtId="0" fontId="77" fillId="0" borderId="0"/>
    <xf numFmtId="0" fontId="77" fillId="0" borderId="0"/>
    <xf numFmtId="0" fontId="50" fillId="0" borderId="0"/>
    <xf numFmtId="0" fontId="63" fillId="0" borderId="0"/>
    <xf numFmtId="0" fontId="80" fillId="0" borderId="0"/>
    <xf numFmtId="0" fontId="61" fillId="0" borderId="0"/>
    <xf numFmtId="0" fontId="62" fillId="0" borderId="0"/>
    <xf numFmtId="0" fontId="77" fillId="0" borderId="0" applyNumberFormat="0"/>
    <xf numFmtId="0" fontId="77" fillId="0" borderId="0" applyNumberFormat="0"/>
    <xf numFmtId="0" fontId="61" fillId="0" borderId="0"/>
    <xf numFmtId="0" fontId="81" fillId="0" borderId="0"/>
    <xf numFmtId="0" fontId="82" fillId="0" borderId="0"/>
    <xf numFmtId="0" fontId="81" fillId="0" borderId="0"/>
    <xf numFmtId="0" fontId="61" fillId="0" borderId="0"/>
    <xf numFmtId="0" fontId="62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50" fillId="0" borderId="0"/>
    <xf numFmtId="0" fontId="60" fillId="0" borderId="0"/>
    <xf numFmtId="0" fontId="50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9" fillId="0" borderId="0"/>
    <xf numFmtId="0" fontId="63" fillId="0" borderId="0"/>
    <xf numFmtId="0" fontId="50" fillId="0" borderId="0"/>
    <xf numFmtId="0" fontId="9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63" fillId="0" borderId="0"/>
    <xf numFmtId="0" fontId="80" fillId="0" borderId="0"/>
    <xf numFmtId="0" fontId="60" fillId="0" borderId="0"/>
    <xf numFmtId="213" fontId="9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1" fillId="21" borderId="5" applyNumberFormat="0" applyAlignment="0" applyProtection="0"/>
    <xf numFmtId="0" fontId="92" fillId="0" borderId="0" applyNumberFormat="0" applyFont="0" applyBorder="0" applyAlignment="0">
      <alignment horizontal="left"/>
    </xf>
    <xf numFmtId="9" fontId="21" fillId="0" borderId="0"/>
    <xf numFmtId="3" fontId="21" fillId="0" borderId="0"/>
    <xf numFmtId="215" fontId="93" fillId="0" borderId="0"/>
    <xf numFmtId="0" fontId="94" fillId="22" borderId="6" applyNumberFormat="0" applyAlignment="0" applyProtection="0"/>
    <xf numFmtId="0" fontId="95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27" fillId="30" borderId="1" applyNumberFormat="0" applyBorder="0" applyProtection="0">
      <alignment horizontal="center" vertical="center" wrapText="1"/>
    </xf>
    <xf numFmtId="38" fontId="21" fillId="0" borderId="0" applyFont="0" applyFill="0" applyBorder="0" applyAlignment="0" applyProtection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214" fontId="90" fillId="0" borderId="0" applyFont="0" applyFill="0" applyBorder="0" applyAlignment="0" applyProtection="0"/>
    <xf numFmtId="216" fontId="68" fillId="0" borderId="0" applyFont="0" applyFill="0" applyBorder="0" applyAlignment="0" applyProtection="0"/>
    <xf numFmtId="40" fontId="98" fillId="0" borderId="0" applyFont="0" applyFill="0" applyBorder="0" applyAlignment="0" applyProtection="0">
      <alignment horizontal="center"/>
    </xf>
    <xf numFmtId="217" fontId="98" fillId="0" borderId="0" applyFont="0" applyFill="0" applyBorder="0" applyAlignment="0" applyProtection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5" fontId="9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18" fontId="9" fillId="0" borderId="0"/>
    <xf numFmtId="219" fontId="101" fillId="0" borderId="0">
      <protection locked="0"/>
    </xf>
    <xf numFmtId="0" fontId="90" fillId="0" borderId="0"/>
    <xf numFmtId="219" fontId="101" fillId="0" borderId="0">
      <protection locked="0"/>
    </xf>
    <xf numFmtId="0" fontId="102" fillId="0" borderId="0" applyNumberFormat="0" applyAlignment="0">
      <alignment horizontal="left"/>
    </xf>
    <xf numFmtId="0" fontId="103" fillId="0" borderId="0" applyNumberFormat="0" applyAlignment="0"/>
    <xf numFmtId="0" fontId="43" fillId="0" borderId="0" applyFont="0" applyFill="0" applyBorder="0" applyAlignment="0" applyProtection="0"/>
    <xf numFmtId="220" fontId="68" fillId="0" borderId="0" applyFont="0" applyFill="0" applyBorder="0" applyAlignment="0" applyProtection="0">
      <protection locked="0"/>
    </xf>
    <xf numFmtId="0" fontId="7" fillId="0" borderId="0" applyFont="0" applyFill="0" applyBorder="0" applyAlignment="0" applyProtection="0"/>
    <xf numFmtId="221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218" fontId="68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222" fontId="101" fillId="0" borderId="0">
      <protection locked="0"/>
    </xf>
    <xf numFmtId="223" fontId="9" fillId="0" borderId="24" applyFont="0" applyFill="0" applyBorder="0" applyAlignment="0" applyProtection="0">
      <alignment horizontal="right"/>
    </xf>
    <xf numFmtId="224" fontId="104" fillId="0" borderId="0"/>
    <xf numFmtId="0" fontId="9" fillId="0" borderId="24" applyFont="0" applyFill="0" applyBorder="0" applyAlignment="0" applyProtection="0">
      <alignment horizontal="right"/>
    </xf>
    <xf numFmtId="0" fontId="105" fillId="0" borderId="0" applyFill="0" applyBorder="0" applyProtection="0"/>
    <xf numFmtId="0" fontId="9" fillId="23" borderId="0" applyFont="0" applyBorder="0"/>
    <xf numFmtId="178" fontId="106" fillId="0" borderId="0" applyNumberFormat="0" applyFill="0" applyBorder="0" applyAlignment="0"/>
    <xf numFmtId="225" fontId="29" fillId="0" borderId="0">
      <protection locked="0"/>
    </xf>
    <xf numFmtId="14" fontId="53" fillId="0" borderId="0" applyFill="0" applyBorder="0" applyAlignment="0"/>
    <xf numFmtId="226" fontId="68" fillId="0" borderId="0" applyFont="0" applyFill="0" applyBorder="0" applyProtection="0">
      <alignment horizontal="right"/>
    </xf>
    <xf numFmtId="14" fontId="21" fillId="0" borderId="0"/>
    <xf numFmtId="227" fontId="107" fillId="0" borderId="0" applyFill="0" applyBorder="0" applyProtection="0">
      <alignment horizontal="right"/>
    </xf>
    <xf numFmtId="191" fontId="108" fillId="0" borderId="0"/>
    <xf numFmtId="190" fontId="26" fillId="0" borderId="0" applyBorder="0"/>
    <xf numFmtId="190" fontId="26" fillId="0" borderId="17"/>
    <xf numFmtId="179" fontId="9" fillId="0" borderId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09" fillId="0" borderId="0" applyNumberFormat="0" applyAlignment="0">
      <alignment horizontal="left"/>
    </xf>
    <xf numFmtId="228" fontId="9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43" fontId="9" fillId="0" borderId="0" applyBorder="0"/>
    <xf numFmtId="229" fontId="9" fillId="0" borderId="0" applyNumberFormat="0"/>
    <xf numFmtId="43" fontId="9" fillId="0" borderId="0" applyBorder="0"/>
    <xf numFmtId="230" fontId="29" fillId="0" borderId="0">
      <protection locked="0"/>
    </xf>
    <xf numFmtId="0" fontId="105" fillId="0" borderId="0" applyFill="0" applyBorder="0" applyProtection="0"/>
    <xf numFmtId="0" fontId="111" fillId="0" borderId="0" applyNumberFormat="0" applyFill="0" applyBorder="0" applyAlignment="0" applyProtection="0"/>
    <xf numFmtId="0" fontId="112" fillId="5" borderId="0" applyNumberFormat="0" applyBorder="0" applyAlignment="0" applyProtection="0"/>
    <xf numFmtId="0" fontId="113" fillId="0" borderId="0">
      <alignment horizontal="left"/>
      <protection locked="0"/>
    </xf>
    <xf numFmtId="0" fontId="114" fillId="0" borderId="0" applyBorder="0">
      <alignment horizontal="left"/>
    </xf>
    <xf numFmtId="0" fontId="113" fillId="0" borderId="14" applyFill="0" applyProtection="0"/>
    <xf numFmtId="0" fontId="115" fillId="31" borderId="25"/>
    <xf numFmtId="0" fontId="116" fillId="0" borderId="18" applyNumberFormat="0" applyAlignment="0" applyProtection="0">
      <alignment horizontal="left" vertical="center"/>
    </xf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0" fontId="118" fillId="0" borderId="7" applyNumberFormat="0" applyFill="0" applyAlignment="0" applyProtection="0"/>
    <xf numFmtId="0" fontId="119" fillId="0" borderId="8" applyNumberFormat="0" applyFill="0" applyAlignment="0" applyProtection="0"/>
    <xf numFmtId="0" fontId="120" fillId="0" borderId="9" applyNumberFormat="0" applyFill="0" applyAlignment="0" applyProtection="0"/>
    <xf numFmtId="0" fontId="120" fillId="0" borderId="0" applyNumberFormat="0" applyFill="0" applyBorder="0" applyAlignment="0" applyProtection="0"/>
    <xf numFmtId="197" fontId="9" fillId="0" borderId="0">
      <protection locked="0"/>
    </xf>
    <xf numFmtId="197" fontId="9" fillId="0" borderId="0">
      <protection locked="0"/>
    </xf>
    <xf numFmtId="0" fontId="121" fillId="0" borderId="0"/>
    <xf numFmtId="0" fontId="67" fillId="0" borderId="0" applyNumberFormat="0" applyFill="0" applyBorder="0" applyAlignment="0" applyProtection="0">
      <alignment vertical="top"/>
      <protection locked="0"/>
    </xf>
    <xf numFmtId="191" fontId="9" fillId="27" borderId="1"/>
    <xf numFmtId="0" fontId="122" fillId="8" borderId="5" applyNumberFormat="0" applyAlignment="0" applyProtection="0"/>
    <xf numFmtId="215" fontId="97" fillId="33" borderId="0"/>
    <xf numFmtId="229" fontId="9" fillId="34" borderId="0"/>
    <xf numFmtId="0" fontId="9" fillId="35" borderId="0"/>
    <xf numFmtId="0" fontId="9" fillId="0" borderId="0"/>
    <xf numFmtId="0" fontId="123" fillId="0" borderId="0"/>
    <xf numFmtId="3" fontId="124" fillId="0" borderId="17" applyNumberFormat="0" applyBorder="0" applyAlignment="0"/>
    <xf numFmtId="231" fontId="26" fillId="0" borderId="0" applyFont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5" fillId="0" borderId="10" applyNumberFormat="0" applyFill="0" applyAlignment="0" applyProtection="0"/>
    <xf numFmtId="215" fontId="126" fillId="36" borderId="0"/>
    <xf numFmtId="232" fontId="127" fillId="0" borderId="0" applyFont="0" applyFill="0" applyBorder="0" applyAlignment="0" applyProtection="0">
      <alignment vertical="center"/>
    </xf>
    <xf numFmtId="23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34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190" fontId="128" fillId="0" borderId="0"/>
    <xf numFmtId="0" fontId="129" fillId="0" borderId="0"/>
    <xf numFmtId="197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9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42" fontId="68" fillId="0" borderId="0" applyFill="0" applyBorder="0" applyProtection="0">
      <alignment horizontal="right"/>
    </xf>
    <xf numFmtId="243" fontId="68" fillId="0" borderId="0" applyFill="0" applyBorder="0" applyProtection="0">
      <alignment horizontal="right"/>
    </xf>
    <xf numFmtId="244" fontId="130" fillId="0" borderId="0"/>
    <xf numFmtId="1" fontId="9" fillId="0" borderId="26">
      <alignment horizontal="right" wrapText="1"/>
    </xf>
    <xf numFmtId="0" fontId="9" fillId="0" borderId="0" applyNumberFormat="0"/>
    <xf numFmtId="0" fontId="131" fillId="25" borderId="0" applyNumberFormat="0" applyBorder="0" applyAlignment="0" applyProtection="0"/>
    <xf numFmtId="245" fontId="19" fillId="0" borderId="0" applyNumberFormat="0" applyFont="0"/>
    <xf numFmtId="37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9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134" fillId="0" borderId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8" fillId="0" borderId="0"/>
    <xf numFmtId="0" fontId="9" fillId="0" borderId="0"/>
    <xf numFmtId="0" fontId="9" fillId="0" borderId="0"/>
    <xf numFmtId="0" fontId="107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center"/>
    </xf>
    <xf numFmtId="0" fontId="20" fillId="0" borderId="0"/>
    <xf numFmtId="0" fontId="114" fillId="0" borderId="0"/>
    <xf numFmtId="49" fontId="136" fillId="0" borderId="0">
      <alignment horizontal="left"/>
    </xf>
    <xf numFmtId="0" fontId="137" fillId="0" borderId="0">
      <alignment horizontal="left"/>
      <protection locked="0"/>
    </xf>
    <xf numFmtId="0" fontId="16" fillId="0" borderId="0">
      <alignment horizontal="left"/>
      <protection locked="0"/>
    </xf>
    <xf numFmtId="0" fontId="9" fillId="0" borderId="0"/>
    <xf numFmtId="0" fontId="9" fillId="26" borderId="11" applyNumberFormat="0" applyFont="0" applyAlignment="0" applyProtection="0"/>
    <xf numFmtId="0" fontId="138" fillId="0" borderId="4"/>
    <xf numFmtId="0" fontId="130" fillId="0" borderId="0"/>
    <xf numFmtId="0" fontId="139" fillId="21" borderId="12" applyNumberFormat="0" applyAlignment="0" applyProtection="0"/>
    <xf numFmtId="0" fontId="140" fillId="0" borderId="0" applyProtection="0">
      <alignment horizontal="left"/>
    </xf>
    <xf numFmtId="0" fontId="140" fillId="0" borderId="0" applyFill="0" applyBorder="0" applyProtection="0">
      <alignment horizontal="left"/>
    </xf>
    <xf numFmtId="0" fontId="141" fillId="0" borderId="0" applyFill="0" applyBorder="0" applyProtection="0">
      <alignment horizontal="left"/>
    </xf>
    <xf numFmtId="0" fontId="142" fillId="0" borderId="0" applyFont="0" applyFill="0" applyBorder="0" applyAlignment="0" applyProtection="0"/>
    <xf numFmtId="14" fontId="68" fillId="0" borderId="0">
      <alignment horizontal="center" wrapText="1"/>
      <protection locked="0"/>
    </xf>
    <xf numFmtId="191" fontId="24" fillId="0" borderId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91" fontId="1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46" fontId="68" fillId="0" borderId="0" applyFont="0" applyFill="0" applyBorder="0" applyProtection="0">
      <alignment horizontal="right"/>
    </xf>
    <xf numFmtId="9" fontId="21" fillId="0" borderId="27" applyNumberFormat="0" applyBorder="0"/>
    <xf numFmtId="0" fontId="105" fillId="0" borderId="0" applyFill="0" applyBorder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81" fontId="144" fillId="0" borderId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76" fillId="0" borderId="14">
      <alignment horizontal="center"/>
    </xf>
    <xf numFmtId="3" fontId="21" fillId="0" borderId="0" applyFont="0" applyFill="0" applyBorder="0" applyAlignment="0" applyProtection="0"/>
    <xf numFmtId="0" fontId="21" fillId="37" borderId="0" applyNumberFormat="0" applyFont="0" applyBorder="0" applyAlignment="0" applyProtection="0"/>
    <xf numFmtId="1" fontId="9" fillId="0" borderId="4" applyNumberFormat="0" applyFill="0" applyAlignment="0" applyProtection="0">
      <alignment horizontal="center" vertical="center"/>
    </xf>
    <xf numFmtId="204" fontId="9" fillId="0" borderId="0">
      <alignment horizontal="right"/>
    </xf>
    <xf numFmtId="205" fontId="9" fillId="0" borderId="0" applyProtection="0">
      <alignment horizontal="right"/>
    </xf>
    <xf numFmtId="206" fontId="9" fillId="0" borderId="0" applyProtection="0">
      <alignment horizontal="right"/>
    </xf>
    <xf numFmtId="207" fontId="9" fillId="0" borderId="0" applyProtection="0">
      <alignment horizontal="right"/>
    </xf>
    <xf numFmtId="247" fontId="9" fillId="0" borderId="0" applyProtection="0">
      <alignment horizontal="right"/>
    </xf>
    <xf numFmtId="208" fontId="9" fillId="0" borderId="0" applyProtection="0">
      <alignment horizontal="right"/>
    </xf>
    <xf numFmtId="209" fontId="9" fillId="0" borderId="0" applyProtection="0">
      <alignment horizontal="right"/>
    </xf>
    <xf numFmtId="248" fontId="9" fillId="0" borderId="0" applyProtection="0">
      <alignment horizontal="right"/>
    </xf>
    <xf numFmtId="249" fontId="9" fillId="0" borderId="0" applyProtection="0">
      <alignment horizontal="right"/>
    </xf>
    <xf numFmtId="250" fontId="9" fillId="0" borderId="0" applyNumberFormat="0" applyFill="0" applyBorder="0" applyAlignment="0" applyProtection="0">
      <alignment horizontal="left"/>
    </xf>
    <xf numFmtId="0" fontId="27" fillId="30" borderId="28" applyNumberFormat="0" applyBorder="0" applyProtection="0">
      <alignment horizontal="left" wrapText="1"/>
    </xf>
    <xf numFmtId="4" fontId="145" fillId="27" borderId="29" applyNumberFormat="0" applyProtection="0">
      <alignment vertical="center"/>
    </xf>
    <xf numFmtId="4" fontId="146" fillId="27" borderId="29" applyNumberFormat="0" applyProtection="0">
      <alignment vertical="center"/>
    </xf>
    <xf numFmtId="4" fontId="147" fillId="27" borderId="29" applyNumberFormat="0" applyProtection="0">
      <alignment horizontal="left" vertical="center" indent="1"/>
    </xf>
    <xf numFmtId="4" fontId="147" fillId="38" borderId="0" applyNumberFormat="0" applyProtection="0">
      <alignment horizontal="left" vertical="center" indent="1"/>
    </xf>
    <xf numFmtId="4" fontId="145" fillId="39" borderId="30" applyNumberFormat="0" applyProtection="0">
      <alignment horizontal="left" vertical="center" indent="1"/>
    </xf>
    <xf numFmtId="4" fontId="145" fillId="40" borderId="0" applyNumberFormat="0" applyProtection="0">
      <alignment horizontal="left" vertical="center" indent="1"/>
    </xf>
    <xf numFmtId="4" fontId="147" fillId="41" borderId="29" applyNumberFormat="0" applyProtection="0">
      <alignment horizontal="right" vertical="center"/>
    </xf>
    <xf numFmtId="4" fontId="148" fillId="41" borderId="29" applyNumberFormat="0" applyProtection="0">
      <alignment horizontal="right" vertical="center"/>
    </xf>
    <xf numFmtId="4" fontId="145" fillId="40" borderId="29" applyNumberFormat="0" applyProtection="0">
      <alignment horizontal="left" vertical="center" indent="1"/>
    </xf>
    <xf numFmtId="4" fontId="149" fillId="42" borderId="31" applyNumberFormat="0" applyProtection="0">
      <alignment horizontal="left" vertical="center" indent="1"/>
    </xf>
    <xf numFmtId="0" fontId="26" fillId="0" borderId="3">
      <alignment horizontal="center" vertical="center"/>
    </xf>
    <xf numFmtId="251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150" fillId="43" borderId="32"/>
    <xf numFmtId="0" fontId="26" fillId="44" borderId="0" applyNumberFormat="0" applyFont="0" applyBorder="0" applyAlignment="0" applyProtection="0"/>
    <xf numFmtId="179" fontId="9" fillId="0" borderId="0" applyFill="0" applyBorder="0" applyAlignment="0" applyProtection="0"/>
    <xf numFmtId="0" fontId="21" fillId="45" borderId="0" applyNumberFormat="0" applyFont="0" applyBorder="0" applyAlignment="0" applyProtection="0"/>
    <xf numFmtId="0" fontId="21" fillId="46" borderId="0" applyNumberFormat="0" applyFont="0" applyBorder="0" applyAlignment="0" applyProtection="0"/>
    <xf numFmtId="0" fontId="114" fillId="0" borderId="16">
      <alignment horizontal="right"/>
    </xf>
    <xf numFmtId="0" fontId="9" fillId="0" borderId="0"/>
    <xf numFmtId="0" fontId="7" fillId="0" borderId="0"/>
    <xf numFmtId="0" fontId="9" fillId="0" borderId="0" applyNumberFormat="0" applyFill="0" applyBorder="0" applyProtection="0">
      <alignment horizontal="right" wrapText="1"/>
    </xf>
    <xf numFmtId="253" fontId="9" fillId="0" borderId="0" applyFill="0" applyBorder="0" applyAlignment="0" applyProtection="0">
      <alignment wrapText="1"/>
    </xf>
    <xf numFmtId="0" fontId="114" fillId="0" borderId="0" applyNumberFormat="0" applyFill="0" applyBorder="0">
      <alignment horizontal="center" wrapText="1"/>
    </xf>
    <xf numFmtId="0" fontId="114" fillId="0" borderId="0" applyNumberFormat="0" applyFill="0" applyBorder="0">
      <alignment horizontal="center" wrapText="1"/>
    </xf>
    <xf numFmtId="3" fontId="105" fillId="0" borderId="0"/>
    <xf numFmtId="40" fontId="151" fillId="0" borderId="0" applyBorder="0">
      <alignment horizontal="right"/>
    </xf>
    <xf numFmtId="0" fontId="107" fillId="0" borderId="0"/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42" fillId="0" borderId="0" applyFill="0" applyBorder="0" applyProtection="0">
      <alignment horizontal="center" vertical="center"/>
    </xf>
    <xf numFmtId="0" fontId="42" fillId="0" borderId="0" applyFill="0" applyBorder="0" applyProtection="0"/>
    <xf numFmtId="0" fontId="114" fillId="0" borderId="0" applyFill="0" applyBorder="0" applyProtection="0">
      <alignment horizontal="left"/>
    </xf>
    <xf numFmtId="0" fontId="153" fillId="0" borderId="0" applyFill="0" applyBorder="0" applyProtection="0">
      <alignment horizontal="left" vertical="top"/>
    </xf>
    <xf numFmtId="0" fontId="154" fillId="0" borderId="0" applyFill="0" applyBorder="0" applyProtection="0">
      <alignment horizontal="center" vertical="center"/>
    </xf>
    <xf numFmtId="0" fontId="155" fillId="0" borderId="0" applyFill="0" applyBorder="0" applyProtection="0">
      <alignment vertical="top"/>
    </xf>
    <xf numFmtId="0" fontId="156" fillId="0" borderId="0" applyFill="0" applyBorder="0" applyProtection="0">
      <alignment vertical="center"/>
    </xf>
    <xf numFmtId="0" fontId="16" fillId="0" borderId="0" applyFill="0" applyBorder="0" applyProtection="0"/>
    <xf numFmtId="0" fontId="157" fillId="0" borderId="0"/>
    <xf numFmtId="49" fontId="53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58" fillId="28" borderId="1" applyProtection="0">
      <alignment horizontal="center"/>
      <protection locked="0"/>
    </xf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/>
    <xf numFmtId="197" fontId="9" fillId="0" borderId="19">
      <protection locked="0"/>
    </xf>
    <xf numFmtId="197" fontId="9" fillId="0" borderId="19">
      <protection locked="0"/>
    </xf>
    <xf numFmtId="0" fontId="161" fillId="0" borderId="13" applyNumberFormat="0" applyFill="0" applyAlignment="0" applyProtection="0"/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4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9" fillId="0" borderId="0">
      <alignment horizontal="center"/>
    </xf>
    <xf numFmtId="20" fontId="21" fillId="0" borderId="0"/>
    <xf numFmtId="0" fontId="103" fillId="0" borderId="0"/>
    <xf numFmtId="179" fontId="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97" fillId="0" borderId="33"/>
    <xf numFmtId="226" fontId="68" fillId="0" borderId="0" applyFont="0" applyFill="0" applyBorder="0" applyProtection="0">
      <alignment horizontal="right"/>
    </xf>
    <xf numFmtId="254" fontId="129" fillId="0" borderId="3">
      <alignment horizontal="right"/>
    </xf>
    <xf numFmtId="0" fontId="9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9" fillId="0" borderId="0"/>
    <xf numFmtId="0" fontId="163" fillId="0" borderId="0" applyNumberFormat="0" applyFill="0" applyBorder="0" applyAlignment="0" applyProtection="0">
      <alignment vertical="center"/>
    </xf>
    <xf numFmtId="0" fontId="164" fillId="22" borderId="6" applyNumberFormat="0" applyAlignment="0" applyProtection="0">
      <alignment vertical="center"/>
    </xf>
    <xf numFmtId="0" fontId="165" fillId="25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4" fillId="26" borderId="11" applyNumberFormat="0" applyFont="0" applyAlignment="0" applyProtection="0">
      <alignment vertical="center"/>
    </xf>
    <xf numFmtId="0" fontId="167" fillId="0" borderId="10" applyNumberFormat="0" applyFill="0" applyAlignment="0" applyProtection="0">
      <alignment vertical="center"/>
    </xf>
    <xf numFmtId="184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68" fillId="0" borderId="0"/>
    <xf numFmtId="0" fontId="169" fillId="0" borderId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20" borderId="0" applyNumberFormat="0" applyBorder="0" applyAlignment="0" applyProtection="0"/>
    <xf numFmtId="0" fontId="170" fillId="0" borderId="0" applyNumberFormat="0" applyFill="0" applyBorder="0" applyAlignment="0" applyProtection="0"/>
    <xf numFmtId="0" fontId="171" fillId="21" borderId="5" applyNumberFormat="0" applyAlignment="0" applyProtection="0"/>
    <xf numFmtId="2" fontId="172" fillId="0" borderId="0" applyFon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9" fillId="0" borderId="0"/>
    <xf numFmtId="0" fontId="175" fillId="4" borderId="0" applyNumberFormat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0" fontId="176" fillId="0" borderId="0" applyFont="0" applyFill="0" applyBorder="0" applyAlignment="0" applyProtection="0"/>
    <xf numFmtId="38" fontId="176" fillId="0" borderId="0" applyFont="0" applyFill="0" applyBorder="0" applyAlignment="0" applyProtection="0"/>
    <xf numFmtId="0" fontId="9" fillId="26" borderId="11" applyNumberFormat="0" applyFont="0" applyAlignment="0" applyProtection="0"/>
    <xf numFmtId="0" fontId="176" fillId="0" borderId="0" applyFont="0" applyFill="0" applyBorder="0" applyAlignment="0" applyProtection="0"/>
    <xf numFmtId="0" fontId="176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177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9" fillId="0" borderId="0" applyNumberFormat="0" applyFill="0" applyBorder="0" applyProtection="0">
      <alignment horizontal="centerContinuous"/>
    </xf>
    <xf numFmtId="0" fontId="180" fillId="25" borderId="0" applyNumberFormat="0" applyBorder="0" applyAlignment="0" applyProtection="0"/>
    <xf numFmtId="0" fontId="181" fillId="0" borderId="0"/>
    <xf numFmtId="0" fontId="182" fillId="0" borderId="0" applyNumberFormat="0" applyFill="0" applyBorder="0" applyAlignment="0" applyProtection="0"/>
    <xf numFmtId="0" fontId="183" fillId="22" borderId="6" applyNumberFormat="0" applyAlignment="0" applyProtection="0"/>
    <xf numFmtId="255" fontId="64" fillId="0" borderId="0">
      <alignment horizontal="center" vertical="center"/>
    </xf>
    <xf numFmtId="255" fontId="64" fillId="0" borderId="20">
      <alignment horizontal="center" vertical="center"/>
    </xf>
    <xf numFmtId="255" fontId="64" fillId="0" borderId="0">
      <alignment horizontal="center" vertical="center"/>
    </xf>
    <xf numFmtId="183" fontId="9" fillId="0" borderId="0" applyFont="0" applyFill="0" applyBorder="0" applyAlignment="0" applyProtection="0">
      <alignment vertical="center"/>
    </xf>
    <xf numFmtId="41" fontId="178" fillId="0" borderId="0" applyFont="0" applyFill="0" applyBorder="0" applyAlignment="0" applyProtection="0"/>
    <xf numFmtId="256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38" fontId="19" fillId="0" borderId="0" applyFont="0" applyFill="0" applyBorder="0" applyAlignment="0" applyProtection="0"/>
    <xf numFmtId="257" fontId="9" fillId="0" borderId="0" applyFont="0" applyFill="0" applyBorder="0" applyAlignment="0" applyProtection="0"/>
    <xf numFmtId="183" fontId="177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55" fillId="0" borderId="0" applyFont="0" applyFill="0" applyBorder="0" applyAlignment="0" applyProtection="0">
      <alignment vertical="center"/>
    </xf>
    <xf numFmtId="38" fontId="184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7" fontId="9" fillId="0" borderId="0" applyFont="0" applyFill="0" applyBorder="0" applyAlignment="0" applyProtection="0"/>
    <xf numFmtId="185" fontId="6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7" fillId="0" borderId="0" applyFont="0" applyFill="0" applyBorder="0" applyAlignment="0" applyProtection="0"/>
    <xf numFmtId="0" fontId="9" fillId="0" borderId="0"/>
    <xf numFmtId="0" fontId="29" fillId="0" borderId="0" applyFont="0" applyFill="0" applyBorder="0" applyAlignment="0" applyProtection="0"/>
    <xf numFmtId="0" fontId="45" fillId="0" borderId="0"/>
    <xf numFmtId="0" fontId="185" fillId="0" borderId="10" applyNumberFormat="0" applyFill="0" applyAlignment="0" applyProtection="0"/>
    <xf numFmtId="0" fontId="186" fillId="0" borderId="13" applyNumberFormat="0" applyFill="0" applyAlignment="0" applyProtection="0"/>
    <xf numFmtId="0" fontId="29" fillId="0" borderId="0" applyFont="0" applyFill="0" applyBorder="0" applyAlignment="0" applyProtection="0"/>
    <xf numFmtId="0" fontId="187" fillId="8" borderId="5" applyNumberFormat="0" applyAlignment="0" applyProtection="0"/>
    <xf numFmtId="4" fontId="172" fillId="0" borderId="0" applyFont="0" applyFill="0" applyBorder="0" applyAlignment="0" applyProtection="0"/>
    <xf numFmtId="3" fontId="172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7" applyNumberFormat="0" applyFill="0" applyAlignment="0" applyProtection="0"/>
    <xf numFmtId="0" fontId="190" fillId="0" borderId="8" applyNumberFormat="0" applyFill="0" applyAlignment="0" applyProtection="0"/>
    <xf numFmtId="0" fontId="191" fillId="0" borderId="9" applyNumberFormat="0" applyFill="0" applyAlignment="0" applyProtection="0"/>
    <xf numFmtId="0" fontId="191" fillId="0" borderId="0" applyNumberFormat="0" applyFill="0" applyBorder="0" applyAlignment="0" applyProtection="0"/>
    <xf numFmtId="0" fontId="192" fillId="5" borderId="0" applyNumberFormat="0" applyBorder="0" applyAlignment="0" applyProtection="0"/>
    <xf numFmtId="0" fontId="29" fillId="0" borderId="0"/>
    <xf numFmtId="0" fontId="142" fillId="0" borderId="0" applyFont="0" applyFill="0" applyBorder="0" applyAlignment="0" applyProtection="0"/>
    <xf numFmtId="0" fontId="193" fillId="21" borderId="12" applyNumberFormat="0" applyAlignment="0" applyProtection="0"/>
    <xf numFmtId="41" fontId="29" fillId="0" borderId="15">
      <alignment horizontal="right" vertical="center"/>
    </xf>
    <xf numFmtId="258" fontId="64" fillId="0" borderId="0" applyFont="0" applyFill="0" applyBorder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190" fontId="64" fillId="0" borderId="0" applyFont="0" applyFill="0" applyBorder="0" applyAlignment="0" applyProtection="0"/>
    <xf numFmtId="191" fontId="9" fillId="0" borderId="0" applyFont="0" applyFill="0" applyBorder="0" applyAlignment="0" applyProtection="0"/>
    <xf numFmtId="10" fontId="172" fillId="0" borderId="0" applyFont="0" applyFill="0" applyBorder="0" applyAlignment="0" applyProtection="0"/>
    <xf numFmtId="0" fontId="77" fillId="0" borderId="0" applyNumberFormat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9" fillId="0" borderId="0"/>
    <xf numFmtId="0" fontId="194" fillId="0" borderId="0">
      <alignment vertical="center"/>
    </xf>
    <xf numFmtId="0" fontId="6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5" fillId="0" borderId="0">
      <alignment vertical="center"/>
    </xf>
    <xf numFmtId="0" fontId="195" fillId="0" borderId="0">
      <alignment vertical="center"/>
    </xf>
    <xf numFmtId="0" fontId="178" fillId="0" borderId="0">
      <alignment vertical="center"/>
    </xf>
    <xf numFmtId="0" fontId="196" fillId="0" borderId="0">
      <alignment vertical="center"/>
    </xf>
    <xf numFmtId="0" fontId="29" fillId="0" borderId="0"/>
    <xf numFmtId="0" fontId="194" fillId="0" borderId="0">
      <alignment vertical="center"/>
    </xf>
    <xf numFmtId="0" fontId="100" fillId="0" borderId="0">
      <alignment vertical="center"/>
    </xf>
    <xf numFmtId="0" fontId="64" fillId="0" borderId="0">
      <alignment vertical="center"/>
    </xf>
    <xf numFmtId="0" fontId="178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72" fillId="0" borderId="34" applyNumberFormat="0" applyFont="0" applyFill="0" applyAlignment="0" applyProtection="0"/>
    <xf numFmtId="259" fontId="198" fillId="0" borderId="0" applyFont="0" applyFill="0" applyBorder="0" applyAlignment="0" applyProtection="0"/>
    <xf numFmtId="200" fontId="172" fillId="0" borderId="0" applyFont="0" applyFill="0" applyBorder="0" applyAlignment="0" applyProtection="0"/>
    <xf numFmtId="0" fontId="199" fillId="0" borderId="0"/>
    <xf numFmtId="0" fontId="200" fillId="8" borderId="5" applyNumberFormat="0" applyAlignment="0" applyProtection="0">
      <alignment vertical="center"/>
    </xf>
    <xf numFmtId="0" fontId="201" fillId="21" borderId="12" applyNumberFormat="0" applyAlignment="0" applyProtection="0">
      <alignment vertical="center"/>
    </xf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260" fontId="169" fillId="0" borderId="0" applyFont="0" applyFill="0" applyBorder="0" applyAlignment="0" applyProtection="0"/>
    <xf numFmtId="261" fontId="169" fillId="0" borderId="0" applyFont="0" applyFill="0" applyBorder="0" applyAlignment="0" applyProtection="0"/>
    <xf numFmtId="0" fontId="202" fillId="4" borderId="0" applyNumberFormat="0" applyBorder="0" applyAlignment="0" applyProtection="0">
      <alignment vertical="center"/>
    </xf>
    <xf numFmtId="0" fontId="203" fillId="0" borderId="0"/>
    <xf numFmtId="43" fontId="9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22" fillId="0" borderId="0">
      <alignment vertical="center"/>
    </xf>
    <xf numFmtId="0" fontId="9" fillId="0" borderId="0"/>
    <xf numFmtId="0" fontId="204" fillId="5" borderId="0" applyNumberFormat="0" applyBorder="0" applyAlignment="0" applyProtection="0">
      <alignment vertical="center"/>
    </xf>
    <xf numFmtId="0" fontId="205" fillId="0" borderId="0" applyNumberFormat="0" applyFill="0" applyBorder="0" applyAlignment="0" applyProtection="0">
      <alignment vertical="top"/>
      <protection locked="0"/>
    </xf>
    <xf numFmtId="0" fontId="206" fillId="0" borderId="7" applyNumberFormat="0" applyFill="0" applyAlignment="0" applyProtection="0">
      <alignment vertical="center"/>
    </xf>
    <xf numFmtId="0" fontId="207" fillId="0" borderId="8" applyNumberFormat="0" applyFill="0" applyAlignment="0" applyProtection="0">
      <alignment vertical="center"/>
    </xf>
    <xf numFmtId="0" fontId="208" fillId="0" borderId="9" applyNumberFormat="0" applyFill="0" applyAlignment="0" applyProtection="0">
      <alignment vertical="center"/>
    </xf>
    <xf numFmtId="0" fontId="208" fillId="0" borderId="0" applyNumberFormat="0" applyFill="0" applyBorder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42" fillId="0" borderId="0" applyFont="0" applyFill="0" applyBorder="0" applyAlignment="0" applyProtection="0"/>
    <xf numFmtId="0" fontId="142" fillId="0" borderId="0" applyFont="0" applyFill="0" applyBorder="0" applyAlignment="0" applyProtection="0"/>
    <xf numFmtId="0" fontId="210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188" fontId="199" fillId="0" borderId="0" applyFont="0" applyFill="0" applyBorder="0" applyAlignment="0" applyProtection="0"/>
    <xf numFmtId="0" fontId="108" fillId="0" borderId="0" applyFont="0" applyFill="0" applyBorder="0" applyAlignment="0" applyProtection="0"/>
    <xf numFmtId="189" fontId="199" fillId="0" borderId="0" applyFont="0" applyFill="0" applyBorder="0" applyAlignment="0" applyProtection="0"/>
    <xf numFmtId="18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13" applyNumberFormat="0" applyFill="0" applyAlignment="0" applyProtection="0">
      <alignment vertical="center"/>
    </xf>
    <xf numFmtId="262" fontId="169" fillId="0" borderId="0" applyFont="0" applyFill="0" applyBorder="0" applyAlignment="0" applyProtection="0"/>
    <xf numFmtId="203" fontId="169" fillId="0" borderId="0" applyFont="0" applyFill="0" applyBorder="0" applyAlignment="0" applyProtection="0"/>
    <xf numFmtId="0" fontId="6" fillId="0" borderId="0"/>
    <xf numFmtId="0" fontId="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9" fillId="0" borderId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263" fontId="26" fillId="0" borderId="0">
      <alignment horizontal="center"/>
    </xf>
    <xf numFmtId="0" fontId="9" fillId="0" borderId="0"/>
    <xf numFmtId="0" fontId="6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9" fillId="24" borderId="1" applyNumberFormat="0" applyBorder="0" applyAlignment="0" applyProtection="0"/>
    <xf numFmtId="0" fontId="26" fillId="0" borderId="2">
      <alignment horizontal="center" vertical="center"/>
    </xf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176" fontId="76" fillId="0" borderId="16" applyAlignment="0" applyProtection="0"/>
    <xf numFmtId="0" fontId="91" fillId="21" borderId="5" applyNumberFormat="0" applyAlignment="0" applyProtection="0"/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22" fillId="8" borderId="5" applyNumberFormat="0" applyAlignment="0" applyProtection="0"/>
    <xf numFmtId="0" fontId="26" fillId="0" borderId="35">
      <alignment horizontal="center" vertical="center"/>
    </xf>
    <xf numFmtId="0" fontId="114" fillId="0" borderId="16">
      <alignment horizontal="right"/>
    </xf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158" fillId="28" borderId="1" applyProtection="0">
      <alignment horizontal="center"/>
      <protection locked="0"/>
    </xf>
    <xf numFmtId="254" fontId="129" fillId="0" borderId="35">
      <alignment horizontal="right"/>
    </xf>
    <xf numFmtId="0" fontId="171" fillId="21" borderId="5" applyNumberFormat="0" applyAlignment="0" applyProtection="0"/>
    <xf numFmtId="0" fontId="187" fillId="8" borderId="5" applyNumberFormat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41" fontId="29" fillId="0" borderId="15">
      <alignment horizontal="right" vertical="center"/>
    </xf>
    <xf numFmtId="0" fontId="200" fillId="8" borderId="5" applyNumberFormat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58" fillId="28" borderId="1" applyProtection="0">
      <alignment horizontal="center"/>
      <protection locked="0"/>
    </xf>
    <xf numFmtId="3" fontId="9" fillId="0" borderId="1" applyNumberFormat="0" applyFont="0" applyFill="0" applyAlignment="0" applyProtection="0">
      <alignment vertical="center"/>
    </xf>
    <xf numFmtId="207" fontId="152" fillId="28" borderId="1" applyProtection="0">
      <alignment horizontal="center"/>
    </xf>
    <xf numFmtId="208" fontId="9" fillId="28" borderId="1" applyProtection="0">
      <alignment horizontal="right"/>
    </xf>
    <xf numFmtId="207" fontId="9" fillId="28" borderId="1" applyProtection="0">
      <alignment horizontal="right"/>
    </xf>
    <xf numFmtId="209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4" fontId="9" fillId="28" borderId="1" applyProtection="0">
      <alignment horizontal="right"/>
    </xf>
    <xf numFmtId="10" fontId="19" fillId="24" borderId="1" applyNumberFormat="0" applyBorder="0" applyAlignment="0" applyProtection="0"/>
    <xf numFmtId="206" fontId="9" fillId="28" borderId="1" applyProtection="0">
      <alignment horizontal="right"/>
      <protection locked="0"/>
    </xf>
    <xf numFmtId="0" fontId="217" fillId="0" borderId="0">
      <alignment vertical="center"/>
    </xf>
    <xf numFmtId="0" fontId="218" fillId="0" borderId="0">
      <alignment vertical="center"/>
    </xf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/>
    <xf numFmtId="0" fontId="214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14" fillId="0" borderId="0" xfId="0" applyFont="1" applyAlignment="1">
      <alignment horizontal="center"/>
    </xf>
    <xf numFmtId="0" fontId="214" fillId="0" borderId="0" xfId="0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0" fontId="214" fillId="0" borderId="0" xfId="0" applyFont="1"/>
    <xf numFmtId="14" fontId="214" fillId="0" borderId="0" xfId="0" applyNumberFormat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14" fillId="0" borderId="0" xfId="0" applyFont="1" applyFill="1" applyAlignment="1">
      <alignment horizontal="center" vertical="center"/>
    </xf>
    <xf numFmtId="0" fontId="21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0" fontId="5" fillId="0" borderId="0" xfId="0" applyFont="1" applyAlignment="1"/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214" fillId="0" borderId="0" xfId="0" applyFont="1" applyAlignment="1">
      <alignment horizontal="left" vertical="center"/>
    </xf>
    <xf numFmtId="0" fontId="214" fillId="0" borderId="0" xfId="0" applyFont="1" applyAlignment="1">
      <alignment vertical="center"/>
    </xf>
    <xf numFmtId="0" fontId="9" fillId="48" borderId="39" xfId="0" applyNumberFormat="1" applyFont="1" applyFill="1" applyBorder="1" applyAlignment="1">
      <alignment horizontal="center" vertical="center" wrapText="1"/>
    </xf>
    <xf numFmtId="0" fontId="9" fillId="48" borderId="39" xfId="0" applyNumberFormat="1" applyFont="1" applyFill="1" applyBorder="1" applyAlignment="1">
      <alignment horizontal="left" vertical="center" wrapText="1"/>
    </xf>
    <xf numFmtId="49" fontId="223" fillId="47" borderId="39" xfId="0" applyNumberFormat="1" applyFont="1" applyFill="1" applyBorder="1" applyAlignment="1">
      <alignment horizontal="center" vertical="center" wrapText="1"/>
    </xf>
    <xf numFmtId="0" fontId="214" fillId="0" borderId="0" xfId="0" applyFont="1" applyFill="1" applyAlignment="1">
      <alignment vertical="center"/>
    </xf>
    <xf numFmtId="0" fontId="9" fillId="48" borderId="0" xfId="0" applyNumberFormat="1" applyFont="1" applyFill="1" applyBorder="1" applyAlignment="1">
      <alignment horizontal="center" vertical="center" wrapText="1"/>
    </xf>
    <xf numFmtId="0" fontId="9" fillId="48" borderId="0" xfId="0" applyNumberFormat="1" applyFont="1" applyFill="1" applyBorder="1" applyAlignment="1">
      <alignment horizontal="left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225" fillId="0" borderId="0" xfId="0" applyFont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left" vertical="center" wrapText="1"/>
    </xf>
    <xf numFmtId="49" fontId="220" fillId="0" borderId="0" xfId="0" applyNumberFormat="1" applyFont="1" applyFill="1" applyBorder="1" applyAlignment="1">
      <alignment vertical="center" wrapText="1"/>
    </xf>
    <xf numFmtId="16" fontId="226" fillId="0" borderId="0" xfId="5123" applyNumberFormat="1" applyFont="1" applyFill="1" applyBorder="1" applyAlignment="1">
      <alignment horizontal="center" vertical="center"/>
    </xf>
    <xf numFmtId="0" fontId="2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14" fillId="47" borderId="0" xfId="0" applyFont="1" applyFill="1" applyAlignment="1">
      <alignment vertical="center"/>
    </xf>
    <xf numFmtId="0" fontId="9" fillId="51" borderId="39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9" fillId="47" borderId="39" xfId="0" applyNumberFormat="1" applyFont="1" applyFill="1" applyBorder="1" applyAlignment="1">
      <alignment horizontal="center" vertical="center" wrapText="1"/>
    </xf>
    <xf numFmtId="0" fontId="230" fillId="47" borderId="46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/>
    </xf>
    <xf numFmtId="0" fontId="0" fillId="52" borderId="0" xfId="0" applyFill="1" applyAlignment="1">
      <alignment horizontal="center" vertical="center"/>
    </xf>
    <xf numFmtId="49" fontId="18" fillId="47" borderId="39" xfId="0" applyNumberFormat="1" applyFont="1" applyFill="1" applyBorder="1" applyAlignment="1">
      <alignment horizontal="center" vertical="center" wrapText="1"/>
    </xf>
    <xf numFmtId="0" fontId="9" fillId="50" borderId="39" xfId="0" applyFont="1" applyFill="1" applyBorder="1" applyAlignment="1">
      <alignment horizontal="left" vertical="center" wrapText="1"/>
    </xf>
    <xf numFmtId="0" fontId="18" fillId="53" borderId="39" xfId="0" applyNumberFormat="1" applyFont="1" applyFill="1" applyBorder="1" applyAlignment="1">
      <alignment horizontal="center" vertical="center" wrapText="1"/>
    </xf>
    <xf numFmtId="0" fontId="214" fillId="53" borderId="0" xfId="0" applyFont="1" applyFill="1" applyAlignment="1">
      <alignment vertical="center"/>
    </xf>
    <xf numFmtId="0" fontId="107" fillId="48" borderId="39" xfId="0" applyNumberFormat="1" applyFont="1" applyFill="1" applyBorder="1" applyAlignment="1">
      <alignment horizontal="center" vertical="center" wrapText="1"/>
    </xf>
    <xf numFmtId="0" fontId="9" fillId="54" borderId="39" xfId="0" applyNumberFormat="1" applyFont="1" applyFill="1" applyBorder="1" applyAlignment="1">
      <alignment horizontal="center" vertical="center" wrapText="1"/>
    </xf>
    <xf numFmtId="0" fontId="231" fillId="0" borderId="0" xfId="0" applyFont="1" applyAlignment="1">
      <alignment horizontal="center" vertical="center"/>
    </xf>
    <xf numFmtId="0" fontId="232" fillId="0" borderId="0" xfId="0" applyFont="1" applyAlignment="1">
      <alignment horizontal="center"/>
    </xf>
    <xf numFmtId="0" fontId="232" fillId="0" borderId="0" xfId="0" applyFont="1"/>
    <xf numFmtId="0" fontId="232" fillId="0" borderId="0" xfId="0" applyFont="1" applyAlignment="1">
      <alignment horizontal="center" vertical="center"/>
    </xf>
    <xf numFmtId="0" fontId="233" fillId="0" borderId="0" xfId="0" applyFont="1" applyAlignment="1">
      <alignment horizontal="center" vertical="center"/>
    </xf>
    <xf numFmtId="0" fontId="233" fillId="0" borderId="0" xfId="0" applyFont="1" applyAlignment="1">
      <alignment horizontal="center" vertical="center" wrapText="1"/>
    </xf>
    <xf numFmtId="0" fontId="219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19" fillId="2" borderId="0" xfId="0" applyFont="1" applyFill="1" applyAlignment="1">
      <alignment horizontal="center" vertical="center"/>
    </xf>
    <xf numFmtId="49" fontId="9" fillId="47" borderId="39" xfId="0" applyNumberFormat="1" applyFont="1" applyFill="1" applyBorder="1" applyAlignment="1">
      <alignment horizontal="center" vertical="center" wrapText="1"/>
    </xf>
    <xf numFmtId="49" fontId="220" fillId="47" borderId="36" xfId="0" applyNumberFormat="1" applyFont="1" applyFill="1" applyBorder="1" applyAlignment="1">
      <alignment horizontal="left" vertical="center" wrapText="1"/>
    </xf>
    <xf numFmtId="49" fontId="220" fillId="47" borderId="37" xfId="0" applyNumberFormat="1" applyFont="1" applyFill="1" applyBorder="1" applyAlignment="1">
      <alignment horizontal="left" vertical="center" wrapText="1"/>
    </xf>
    <xf numFmtId="49" fontId="220" fillId="47" borderId="33" xfId="0" applyNumberFormat="1" applyFont="1" applyFill="1" applyBorder="1" applyAlignment="1">
      <alignment horizontal="left" vertical="center" wrapText="1"/>
    </xf>
    <xf numFmtId="49" fontId="220" fillId="47" borderId="40" xfId="0" applyNumberFormat="1" applyFont="1" applyFill="1" applyBorder="1" applyAlignment="1">
      <alignment horizontal="left" vertical="center" wrapText="1"/>
    </xf>
    <xf numFmtId="49" fontId="9" fillId="47" borderId="36" xfId="0" applyNumberFormat="1" applyFont="1" applyFill="1" applyBorder="1" applyAlignment="1">
      <alignment horizontal="center" vertical="center" wrapText="1"/>
    </xf>
    <xf numFmtId="49" fontId="9" fillId="47" borderId="38" xfId="0" applyNumberFormat="1" applyFont="1" applyFill="1" applyBorder="1" applyAlignment="1">
      <alignment horizontal="center" vertical="center" wrapText="1"/>
    </xf>
    <xf numFmtId="49" fontId="9" fillId="47" borderId="41" xfId="0" applyNumberFormat="1" applyFont="1" applyFill="1" applyBorder="1" applyAlignment="1">
      <alignment horizontal="center" vertical="center" wrapText="1"/>
    </xf>
    <xf numFmtId="0" fontId="9" fillId="47" borderId="39" xfId="5123" applyFont="1" applyFill="1" applyBorder="1" applyAlignment="1">
      <alignment horizontal="center" vertical="center"/>
    </xf>
    <xf numFmtId="49" fontId="220" fillId="47" borderId="38" xfId="0" applyNumberFormat="1" applyFont="1" applyFill="1" applyBorder="1" applyAlignment="1">
      <alignment horizontal="left" vertical="center" wrapText="1"/>
    </xf>
    <xf numFmtId="49" fontId="9" fillId="47" borderId="42" xfId="0" applyNumberFormat="1" applyFont="1" applyFill="1" applyBorder="1" applyAlignment="1">
      <alignment horizontal="center" vertical="center" wrapText="1"/>
    </xf>
    <xf numFmtId="49" fontId="114" fillId="49" borderId="36" xfId="0" applyNumberFormat="1" applyFont="1" applyFill="1" applyBorder="1" applyAlignment="1">
      <alignment horizontal="center" vertical="center" wrapText="1"/>
    </xf>
    <xf numFmtId="49" fontId="114" fillId="49" borderId="38" xfId="0" applyNumberFormat="1" applyFont="1" applyFill="1" applyBorder="1" applyAlignment="1">
      <alignment horizontal="center" vertical="center" wrapText="1"/>
    </xf>
    <xf numFmtId="49" fontId="223" fillId="47" borderId="39" xfId="0" applyNumberFormat="1" applyFont="1" applyFill="1" applyBorder="1" applyAlignment="1">
      <alignment horizontal="center" vertical="center" wrapText="1"/>
    </xf>
    <xf numFmtId="0" fontId="5" fillId="49" borderId="0" xfId="0" applyFont="1" applyFill="1" applyAlignment="1">
      <alignment horizontal="left" vertical="top" wrapText="1"/>
    </xf>
    <xf numFmtId="49" fontId="114" fillId="47" borderId="36" xfId="0" applyNumberFormat="1" applyFont="1" applyFill="1" applyBorder="1" applyAlignment="1">
      <alignment horizontal="left" vertical="center" wrapText="1"/>
    </xf>
    <xf numFmtId="49" fontId="114" fillId="47" borderId="37" xfId="0" applyNumberFormat="1" applyFont="1" applyFill="1" applyBorder="1" applyAlignment="1">
      <alignment horizontal="left" vertical="center" wrapText="1"/>
    </xf>
    <xf numFmtId="49" fontId="114" fillId="47" borderId="38" xfId="0" applyNumberFormat="1" applyFont="1" applyFill="1" applyBorder="1" applyAlignment="1">
      <alignment horizontal="left" vertical="center" wrapText="1"/>
    </xf>
    <xf numFmtId="49" fontId="223" fillId="47" borderId="43" xfId="0" applyNumberFormat="1" applyFont="1" applyFill="1" applyBorder="1" applyAlignment="1">
      <alignment horizontal="left" vertical="center" wrapText="1"/>
    </xf>
    <xf numFmtId="49" fontId="223" fillId="47" borderId="0" xfId="0" applyNumberFormat="1" applyFont="1" applyFill="1" applyBorder="1" applyAlignment="1">
      <alignment horizontal="left" vertical="center" wrapText="1"/>
    </xf>
    <xf numFmtId="49" fontId="114" fillId="47" borderId="44" xfId="0" applyNumberFormat="1" applyFont="1" applyFill="1" applyBorder="1" applyAlignment="1">
      <alignment horizontal="left" vertical="center" wrapText="1"/>
    </xf>
    <xf numFmtId="49" fontId="114" fillId="47" borderId="45" xfId="0" applyNumberFormat="1" applyFont="1" applyFill="1" applyBorder="1" applyAlignment="1">
      <alignment horizontal="left" vertical="center" wrapText="1"/>
    </xf>
    <xf numFmtId="0" fontId="230" fillId="47" borderId="46" xfId="0" applyFont="1" applyFill="1" applyBorder="1" applyAlignment="1">
      <alignment horizontal="center" vertical="center" wrapText="1"/>
    </xf>
  </cellXfs>
  <cellStyles count="6485">
    <cellStyle name="?" xfId="37"/>
    <cellStyle name="? ??" xfId="38"/>
    <cellStyle name="??" xfId="18"/>
    <cellStyle name="?? ???" xfId="39"/>
    <cellStyle name="?? [0.00]_APX-NYX 4q" xfId="40"/>
    <cellStyle name="?? [0] 7" xfId="41"/>
    <cellStyle name="?? [0]_ 99TMNL Rate" xfId="42"/>
    <cellStyle name="?? 1" xfId="43"/>
    <cellStyle name="?? 2" xfId="44"/>
    <cellStyle name="?? 2 2" xfId="45"/>
    <cellStyle name="?? 3" xfId="46"/>
    <cellStyle name="?? 4" xfId="47"/>
    <cellStyle name="?? 7" xfId="48"/>
    <cellStyle name="??&amp;O?&amp;H?_x0008__x000f__x0007_?_x0007__x0001__x0001_" xfId="49"/>
    <cellStyle name="??&amp;O?&amp;H?_x0008_??_x0007__x0001__x0001_" xfId="50"/>
    <cellStyle name="???" xfId="51"/>
    <cellStyle name="??? ?" xfId="52"/>
    <cellStyle name="??? ?????" xfId="53"/>
    <cellStyle name="???? [0.00]_APX-NYX 4q" xfId="54"/>
    <cellStyle name="?????abawp" xfId="55"/>
    <cellStyle name="????_APX-NYX 4q" xfId="56"/>
    <cellStyle name="???1" xfId="57"/>
    <cellStyle name="???2" xfId="58"/>
    <cellStyle name="???3" xfId="59"/>
    <cellStyle name="???4" xfId="60"/>
    <cellStyle name="???5" xfId="61"/>
    <cellStyle name="???6" xfId="62"/>
    <cellStyle name="??_ 99TMNL Rate" xfId="63"/>
    <cellStyle name="?W?_laroux" xfId="64"/>
    <cellStyle name="\" xfId="65"/>
    <cellStyle name="]_x0004_" xfId="66"/>
    <cellStyle name="_(A4)중장기계획" xfId="67"/>
    <cellStyle name="_05 월별 FUEL 포함 기기단가" xfId="68"/>
    <cellStyle name="_051020-인터모달 미주 영업 교육2" xfId="69"/>
    <cellStyle name="_06년자료-050310(1)" xfId="70"/>
    <cellStyle name="_091126_CNY VSP LTS to Evergreen" xfId="71"/>
    <cellStyle name="_1 CUT Capa Min&amp;Max" xfId="72"/>
    <cellStyle name="_1 보고 (4K절감액)(1)" xfId="73"/>
    <cellStyle name="_1.중장기 사업계획 수정안(050412)" xfId="74"/>
    <cellStyle name="_12-2.WUT 2004년도 예산(지사지월실)" xfId="75"/>
    <cellStyle name="_1분기보고(4월10일-양식수정)" xfId="76"/>
    <cellStyle name="_1회계부 송부 중장기 사업계획(0709)(1)" xfId="77"/>
    <cellStyle name="_2003 Summer BSA(TNWA_24May)" xfId="78"/>
    <cellStyle name="_2003 SUMMER EB_WB BSA(TNWA_21May)a" xfId="79"/>
    <cellStyle name="_2003 SUMMER EB_WB BSA(TNWA_22May)" xfId="80"/>
    <cellStyle name="_2003 SUMMER EB_WB BSA(TNWA_23May)" xfId="81"/>
    <cellStyle name="_2003 월별 주요 업무처리 현황" xfId="82"/>
    <cellStyle name="_2003 컨전략 업무보고" xfId="83"/>
    <cellStyle name="_2003-09" xfId="84"/>
    <cellStyle name="_2003-09_CUT ENTERTAINMENT1204" xfId="85"/>
    <cellStyle name="_2003-09_별첨 (접대비 상세비교)" xfId="86"/>
    <cellStyle name="_2003-09_별첨 (접대비 상세비교)(1)" xfId="87"/>
    <cellStyle name="_2003-09_접대비 예산.실적비교" xfId="88"/>
    <cellStyle name="_2003-1사분기" xfId="89"/>
    <cellStyle name="_2003-6-10" xfId="90"/>
    <cellStyle name="_2003년 5월 실적(1)" xfId="91"/>
    <cellStyle name="_2003년 수정양식(1)(1)" xfId="92"/>
    <cellStyle name="_2004 Break-Bulk Forecast(본사)" xfId="93"/>
    <cellStyle name="_2004-3사분기(2)(1)" xfId="94"/>
    <cellStyle name="_2004년도 예산(안)3" xfId="95"/>
    <cellStyle name="_2004-상반기2" xfId="96"/>
    <cellStyle name="_2005 Cost Plus 비교" xfId="97"/>
    <cellStyle name="_2005 상반기(실적)" xfId="98"/>
    <cellStyle name="_2005-03 (HMMA DOC)" xfId="99"/>
    <cellStyle name="_2005-1사분기" xfId="100"/>
    <cellStyle name="_2005년 1분기 실적분석" xfId="101"/>
    <cellStyle name="_2005년 1분기 실적분석 (2)" xfId="102"/>
    <cellStyle name="_2005년 4월누계 실적분석" xfId="103"/>
    <cellStyle name="_2005년 예산(안)2" xfId="104"/>
    <cellStyle name="_2006년 예산(안) 3" xfId="105"/>
    <cellStyle name="_4.용당수정사계" xfId="106"/>
    <cellStyle name="_5.의왕수정사계" xfId="107"/>
    <cellStyle name="_5.일반관리비" xfId="108"/>
    <cellStyle name="_6.양산수정사계" xfId="109"/>
    <cellStyle name="_7" xfId="110"/>
    <cellStyle name="_7.화차수정사계" xfId="111"/>
    <cellStyle name="_7개년채산(A4)" xfId="112"/>
    <cellStyle name="_8.창완 수정사계" xfId="113"/>
    <cellStyle name="_9.CDR수정사계" xfId="114"/>
    <cellStyle name="_Ⅱ-10. HII" xfId="115"/>
    <cellStyle name="_Actaul vs Costplus" xfId="116"/>
    <cellStyle name="_Actaul vs Costplus(2)(1)" xfId="117"/>
    <cellStyle name="_Actaul vs Costplus(2005(1).1.24)" xfId="118"/>
    <cellStyle name="_Alliance(1)" xfId="119"/>
    <cellStyle name="_Book2" xfId="120"/>
    <cellStyle name="_Book2(1)" xfId="121"/>
    <cellStyle name="_Charter hire var" xfId="122"/>
    <cellStyle name="_Cost Models_TPWC" xfId="123"/>
    <cellStyle name="_Cost Models_TPWC P12" xfId="124"/>
    <cellStyle name="_Cost Models_TPWC P12_Adj_PS2_Good" xfId="125"/>
    <cellStyle name="_Cost Models_TPWC P12_WC_PS2_P6" xfId="126"/>
    <cellStyle name="_Cost Models_TPWC_Adj_PS2_Good" xfId="127"/>
    <cellStyle name="_Cost Models_TPWC_WC_PS2_P6" xfId="128"/>
    <cellStyle name="_Cost Plus 비교 2" xfId="129"/>
    <cellStyle name="_CUT 2004년 추정실적(1)" xfId="130"/>
    <cellStyle name="_CUT Capa 별첨" xfId="131"/>
    <cellStyle name="_CUT ON DOCK 지연시 CUT(1)" xfId="132"/>
    <cellStyle name="_CUT Presentation-2004.11월" xfId="133"/>
    <cellStyle name="_CUT 공사일정표 050802" xfId="134"/>
    <cellStyle name="_CUT 선석공사 방안(1)" xfId="135"/>
    <cellStyle name="_CUT 선석공사 방안(1)(1)" xfId="136"/>
    <cellStyle name="_cut 실적보고 비교" xfId="137"/>
    <cellStyle name="_CUT 터미널 선석공사 및 CAPA(1).현황-전기부" xfId="138"/>
    <cellStyle name="_CUT 터미널 선석공사 및 CAPA.현황-전기부 050927" xfId="139"/>
    <cellStyle name="_CUT.WUT증감분석" xfId="140"/>
    <cellStyle name="_CUT-Plan-Sep 2005" xfId="141"/>
    <cellStyle name="_CUTWUT시설현황-중장기사계기준" xfId="142"/>
    <cellStyle name="_CUT물량예측" xfId="143"/>
    <cellStyle name="_CUT요약(김한수cj)" xfId="144"/>
    <cellStyle name="_Deployment Cascade 2010 v1.1" xfId="145"/>
    <cellStyle name="_Format" xfId="146"/>
    <cellStyle name="_GC 적정댓수 산정 3" xfId="147"/>
    <cellStyle name="_HII 비용 절감 관련(수정)" xfId="148"/>
    <cellStyle name="_HKCT채산성개선방안보고서" xfId="149"/>
    <cellStyle name="_HMM Fleet 현황 2002(1).9)" xfId="150"/>
    <cellStyle name="_HMMA GA Form" xfId="151"/>
    <cellStyle name="_Inland Service(0604)" xfId="152"/>
    <cellStyle name="_Investment Plan" xfId="153"/>
    <cellStyle name="_KAO항 임차료분석" xfId="154"/>
    <cellStyle name="_KHT0309출장자료2" xfId="155"/>
    <cellStyle name="_KHT계약안 T-Table" xfId="156"/>
    <cellStyle name="_KHT계약안20030828-2" xfId="157"/>
    <cellStyle name="_LA-LBH 터미널 확보계획 040527" xfId="158"/>
    <cellStyle name="_LBH Pier S 확보전략 최종 050311" xfId="159"/>
    <cellStyle name="_NYX-2006 4qtr draft 103106" xfId="160"/>
    <cellStyle name="_NYX-2006 4qtr draft 103106_1_Data" xfId="161"/>
    <cellStyle name="_NYX-2006 4qtr draft 103106_1_Data_1" xfId="162"/>
    <cellStyle name="_NYX-2006 4qtr draft 103106_1_Data_1_Data" xfId="163"/>
    <cellStyle name="_NYX-2006 4qtr draft 103106_1_Data_Adj_PS2_Good" xfId="164"/>
    <cellStyle name="_NYX-2006 4qtr draft 103106_1_Data_WC_PS2_P6" xfId="165"/>
    <cellStyle name="_NYX-2006 4qtr draft 103106_Adj_PS2_Good" xfId="166"/>
    <cellStyle name="_NYX-2006 4qtr draft 103106_APX" xfId="167"/>
    <cellStyle name="_NYX-2006 4qtr draft 103106_APX-TA1" xfId="168"/>
    <cellStyle name="_NYX-2006 4qtr draft 103106_CNY JAX" xfId="169"/>
    <cellStyle name="_NYX-2006 4qtr draft 103106_Port cost_detailed summary" xfId="170"/>
    <cellStyle name="_NYX-2006 4qtr draft 103106_Port cost_detailed summary_1_Data" xfId="171"/>
    <cellStyle name="_NYX-2006 4qtr draft 103106_Port cost_detailed summary_Adj_PS2_Good" xfId="172"/>
    <cellStyle name="_NYX-2006 4qtr draft 103106_Port cost_detailed summary_WC_PS2_P6" xfId="173"/>
    <cellStyle name="_NYX-2006 4qtr draft 103106_WC_PS2_P6" xfId="174"/>
    <cellStyle name="_PCX 비용검토" xfId="175"/>
    <cellStyle name="_PCX_Draft 07Aug06(2006~)" xfId="176"/>
    <cellStyle name="_PCX_Draft 07Aug06(2006~)_1_Data" xfId="177"/>
    <cellStyle name="_PCX_Draft 07Aug06(2006~)_1_Data_1" xfId="178"/>
    <cellStyle name="_PCX_Draft 07Aug06(2006~)_1_Data_1_Data" xfId="179"/>
    <cellStyle name="_PCX_Draft 07Aug06(2006~)_1_Data_Adj_PS2_Good" xfId="180"/>
    <cellStyle name="_PCX_Draft 07Aug06(2006~)_1_Data_WC_PS2_P6" xfId="181"/>
    <cellStyle name="_PCX_Draft 07Aug06(2006~)_Adj_PS2_Good" xfId="182"/>
    <cellStyle name="_PCX_Draft 07Aug06(2006~)_Port cost_detailed summary" xfId="183"/>
    <cellStyle name="_PCX_Draft 07Aug06(2006~)_Port cost_detailed summary_1_Data" xfId="184"/>
    <cellStyle name="_PCX_Draft 07Aug06(2006~)_Port cost_detailed summary_Adj_PS2_Good" xfId="185"/>
    <cellStyle name="_PCX_Draft 07Aug06(2006~)_Port cost_detailed summary_WC_PS2_P6" xfId="186"/>
    <cellStyle name="_PCX_Draft 07Aug06(2006~)_WC_PS2_P6" xfId="187"/>
    <cellStyle name="_PCX_Revised" xfId="188"/>
    <cellStyle name="_PCX_Revised 21Apr06(Draft)" xfId="189"/>
    <cellStyle name="_PCX_Revised 21Apr06(Draft)_1_Data" xfId="190"/>
    <cellStyle name="_PCX_Revised 21Apr06(Draft)_1_Data_1" xfId="191"/>
    <cellStyle name="_PCX_Revised 21Apr06(Draft)_1_Data_1_Data" xfId="192"/>
    <cellStyle name="_PCX_Revised 21Apr06(Draft)_1_Data_Adj_PS2_Good" xfId="193"/>
    <cellStyle name="_PCX_Revised 21Apr06(Draft)_1_Data_WC_PS2_P6" xfId="194"/>
    <cellStyle name="_PCX_Revised 21Apr06(Draft)_Adj_PS2_Good" xfId="195"/>
    <cellStyle name="_PCX_Revised 21Apr06(Draft)_Port cost_detailed summary" xfId="196"/>
    <cellStyle name="_PCX_Revised 21Apr06(Draft)_Port cost_detailed summary_1_Data" xfId="197"/>
    <cellStyle name="_PCX_Revised 21Apr06(Draft)_Port cost_detailed summary_Adj_PS2_Good" xfId="198"/>
    <cellStyle name="_PCX_Revised 21Apr06(Draft)_Port cost_detailed summary_WC_PS2_P6" xfId="199"/>
    <cellStyle name="_PCX_Revised 21Apr06(Draft)_WC_PS2_P6" xfId="200"/>
    <cellStyle name="_PCX_Revised_1_Data" xfId="201"/>
    <cellStyle name="_PCX_Revised_1_Data_1" xfId="202"/>
    <cellStyle name="_PCX_Revised_1_Data_1_Data" xfId="203"/>
    <cellStyle name="_PCX_Revised_1_Data_Adj_PS2_Good" xfId="204"/>
    <cellStyle name="_PCX_Revised_1_Data_WC_PS2_P6" xfId="205"/>
    <cellStyle name="_PCX_Revised_Adj_PS2_Good" xfId="206"/>
    <cellStyle name="_PCX_Revised_Port cost_detailed summary" xfId="207"/>
    <cellStyle name="_PCX_Revised_Port cost_detailed summary_1_Data" xfId="208"/>
    <cellStyle name="_PCX_Revised_Port cost_detailed summary_Adj_PS2_Good" xfId="209"/>
    <cellStyle name="_PCX_Revised_Port cost_detailed summary_WC_PS2_P6" xfId="210"/>
    <cellStyle name="_PCX_Revised_WC_PS2_P6" xfId="211"/>
    <cellStyle name="_PNW BERTH PRO FORMA(1)" xfId="212"/>
    <cellStyle name="_PNW_Draft 03Apr2007(2007-1Q)-Winter VSP" xfId="213"/>
    <cellStyle name="_PNW_Draft 03Apr2007(2007-1Q)-Winter VSP_1_Data" xfId="214"/>
    <cellStyle name="_PNW_Draft 03Apr2007(2007-1Q)-Winter VSP_1_Data_1" xfId="215"/>
    <cellStyle name="_PNW_Draft 03Apr2007(2007-1Q)-Winter VSP_1_Data_1_Data" xfId="216"/>
    <cellStyle name="_PNW_Draft 03Apr2007(2007-1Q)-Winter VSP_1_Data_Adj_PS2_Good" xfId="217"/>
    <cellStyle name="_PNW_Draft 03Apr2007(2007-1Q)-Winter VSP_1_Data_WC_PS2_P6" xfId="218"/>
    <cellStyle name="_PNW_Draft 03Apr2007(2007-1Q)-Winter VSP_Adj_PS2_Good" xfId="219"/>
    <cellStyle name="_PNW_Draft 03Apr2007(2007-1Q)-Winter VSP_Port cost_detailed summary" xfId="220"/>
    <cellStyle name="_PNW_Draft 03Apr2007(2007-1Q)-Winter VSP_Port cost_detailed summary_1_Data" xfId="221"/>
    <cellStyle name="_PNW_Draft 03Apr2007(2007-1Q)-Winter VSP_Port cost_detailed summary_Adj_PS2_Good" xfId="222"/>
    <cellStyle name="_PNW_Draft 03Apr2007(2007-1Q)-Winter VSP_Port cost_detailed summary_WC_PS2_P6" xfId="223"/>
    <cellStyle name="_PNW_Draft 03Apr2007(2007-1Q)-Winter VSP_WC_PS2_P6" xfId="224"/>
    <cellStyle name="_PNW_Draft 07Aug06(2006~)" xfId="225"/>
    <cellStyle name="_PNW_Draft 07Aug06(2006~)_1_Data" xfId="226"/>
    <cellStyle name="_PNW_Draft 07Aug06(2006~)_1_Data_1" xfId="227"/>
    <cellStyle name="_PNW_Draft 07Aug06(2006~)_1_Data_1_Data" xfId="228"/>
    <cellStyle name="_PNW_Draft 07Aug06(2006~)_1_Data_Adj_PS2_Good" xfId="229"/>
    <cellStyle name="_PNW_Draft 07Aug06(2006~)_1_Data_WC_PS2_P6" xfId="230"/>
    <cellStyle name="_PNW_Draft 07Aug06(2006~)_Adj_PS2_Good" xfId="231"/>
    <cellStyle name="_PNW_Draft 07Aug06(2006~)_Port cost_detailed summary" xfId="232"/>
    <cellStyle name="_PNW_Draft 07Aug06(2006~)_Port cost_detailed summary_1_Data" xfId="233"/>
    <cellStyle name="_PNW_Draft 07Aug06(2006~)_Port cost_detailed summary_Adj_PS2_Good" xfId="234"/>
    <cellStyle name="_PNW_Draft 07Aug06(2006~)_Port cost_detailed summary_WC_PS2_P6" xfId="235"/>
    <cellStyle name="_PNW_Draft 07Aug06(2006~)_WC_PS2_P6" xfId="236"/>
    <cellStyle name="_PNW_Draft 09May2007(2007-2Q)" xfId="237"/>
    <cellStyle name="_PNW_Draft 09May2007(2007-2Q)_1_Data" xfId="238"/>
    <cellStyle name="_PNW_Draft 09May2007(2007-2Q)_1_Data_1" xfId="239"/>
    <cellStyle name="_PNW_Draft 09May2007(2007-2Q)_1_Data_1_Data" xfId="240"/>
    <cellStyle name="_PNW_Draft 09May2007(2007-2Q)_1_Data_Adj_PS2_Good" xfId="241"/>
    <cellStyle name="_PNW_Draft 09May2007(2007-2Q)_1_Data_WC_PS2_P6" xfId="242"/>
    <cellStyle name="_PNW_Draft 09May2007(2007-2Q)_Adj_PS2_Good" xfId="243"/>
    <cellStyle name="_PNW_Draft 09May2007(2007-2Q)_Port cost_detailed summary" xfId="244"/>
    <cellStyle name="_PNW_Draft 09May2007(2007-2Q)_Port cost_detailed summary_1_Data" xfId="245"/>
    <cellStyle name="_PNW_Draft 09May2007(2007-2Q)_Port cost_detailed summary_Adj_PS2_Good" xfId="246"/>
    <cellStyle name="_PNW_Draft 09May2007(2007-2Q)_Port cost_detailed summary_WC_PS2_P6" xfId="247"/>
    <cellStyle name="_PNW_Draft 09May2007(2007-2Q)_WC_PS2_P6" xfId="248"/>
    <cellStyle name="_PNW_Draft 23Feb07(2006-3Q)" xfId="249"/>
    <cellStyle name="_PNW_Draft 23Feb07(2006-3Q)_1_Data" xfId="250"/>
    <cellStyle name="_PNW_Draft 23Feb07(2006-3Q)_1_Data_1" xfId="251"/>
    <cellStyle name="_PNW_Draft 23Feb07(2006-3Q)_1_Data_1_Data" xfId="252"/>
    <cellStyle name="_PNW_Draft 23Feb07(2006-3Q)_1_Data_Adj_PS2_Good" xfId="253"/>
    <cellStyle name="_PNW_Draft 23Feb07(2006-3Q)_1_Data_WC_PS2_P6" xfId="254"/>
    <cellStyle name="_PNW_Draft 23Feb07(2006-3Q)_Adj_PS2_Good" xfId="255"/>
    <cellStyle name="_PNW_Draft 23Feb07(2006-3Q)_Port cost_detailed summary" xfId="256"/>
    <cellStyle name="_PNW_Draft 23Feb07(2006-3Q)_Port cost_detailed summary_1_Data" xfId="257"/>
    <cellStyle name="_PNW_Draft 23Feb07(2006-3Q)_Port cost_detailed summary_Adj_PS2_Good" xfId="258"/>
    <cellStyle name="_PNW_Draft 23Feb07(2006-3Q)_Port cost_detailed summary_WC_PS2_P6" xfId="259"/>
    <cellStyle name="_PNW_Draft 23Feb07(2006-3Q)_WC_PS2_P6" xfId="260"/>
    <cellStyle name="_PNW_Revised" xfId="261"/>
    <cellStyle name="_PNW_Revised 21Apr06(Draft)" xfId="262"/>
    <cellStyle name="_PNW_Revised 21Apr06(Draft)_1_Data" xfId="263"/>
    <cellStyle name="_PNW_Revised 21Apr06(Draft)_1_Data_1" xfId="264"/>
    <cellStyle name="_PNW_Revised 21Apr06(Draft)_1_Data_1_Data" xfId="265"/>
    <cellStyle name="_PNW_Revised 21Apr06(Draft)_1_Data_Adj_PS2_Good" xfId="266"/>
    <cellStyle name="_PNW_Revised 21Apr06(Draft)_1_Data_WC_PS2_P6" xfId="267"/>
    <cellStyle name="_PNW_Revised 21Apr06(Draft)_Adj_PS2_Good" xfId="268"/>
    <cellStyle name="_PNW_Revised 21Apr06(Draft)_Port cost_detailed summary" xfId="269"/>
    <cellStyle name="_PNW_Revised 21Apr06(Draft)_Port cost_detailed summary_1_Data" xfId="270"/>
    <cellStyle name="_PNW_Revised 21Apr06(Draft)_Port cost_detailed summary_Adj_PS2_Good" xfId="271"/>
    <cellStyle name="_PNW_Revised 21Apr06(Draft)_Port cost_detailed summary_WC_PS2_P6" xfId="272"/>
    <cellStyle name="_PNW_Revised 21Apr06(Draft)_WC_PS2_P6" xfId="273"/>
    <cellStyle name="_PNW_Revised_1_Data" xfId="274"/>
    <cellStyle name="_PNW_Revised_1_Data_1" xfId="275"/>
    <cellStyle name="_PNW_Revised_1_Data_1_Data" xfId="276"/>
    <cellStyle name="_PNW_Revised_1_Data_Adj_PS2_Good" xfId="277"/>
    <cellStyle name="_PNW_Revised_1_Data_WC_PS2_P6" xfId="278"/>
    <cellStyle name="_PNW_Revised_Adj_PS2_Good" xfId="279"/>
    <cellStyle name="_PNW_Revised_Port cost_detailed summary" xfId="280"/>
    <cellStyle name="_PNW_Revised_Port cost_detailed summary_1_Data" xfId="281"/>
    <cellStyle name="_PNW_Revised_Port cost_detailed summary_Adj_PS2_Good" xfId="282"/>
    <cellStyle name="_PNW_Revised_Port cost_detailed summary_WC_PS2_P6" xfId="283"/>
    <cellStyle name="_PNW_Revised_WC_PS2_P6" xfId="284"/>
    <cellStyle name="_POLBH Letter 정리" xfId="285"/>
    <cellStyle name="_Port Meeting-20050204" xfId="286"/>
    <cellStyle name="_PS2_SS(091214)" xfId="287"/>
    <cellStyle name="_PS3- 2007  1qtr draft 030807(HMM CHECK)" xfId="288"/>
    <cellStyle name="_PS3- 2007  1qtr draft 030807(HMM CHECK)_1_Data" xfId="289"/>
    <cellStyle name="_PS3- 2007  1qtr draft 030807(HMM CHECK)_1_Data_1" xfId="290"/>
    <cellStyle name="_PS3- 2007  1qtr draft 030807(HMM CHECK)_1_Data_1_Data" xfId="291"/>
    <cellStyle name="_PS3- 2007  1qtr draft 030807(HMM CHECK)_1_Data_Adj_PS2_Good" xfId="292"/>
    <cellStyle name="_PS3- 2007  1qtr draft 030807(HMM CHECK)_1_Data_WC_PS2_P6" xfId="293"/>
    <cellStyle name="_PS3- 2007  1qtr draft 030807(HMM CHECK)_Adj_PS2_Good" xfId="294"/>
    <cellStyle name="_PS3- 2007  1qtr draft 030807(HMM CHECK)_Port cost_detailed summary" xfId="295"/>
    <cellStyle name="_PS3- 2007  1qtr draft 030807(HMM CHECK)_Port cost_detailed summary_1_Data" xfId="296"/>
    <cellStyle name="_PS3- 2007  1qtr draft 030807(HMM CHECK)_Port cost_detailed summary_Adj_PS2_Good" xfId="297"/>
    <cellStyle name="_PS3- 2007  1qtr draft 030807(HMM CHECK)_Port cost_detailed summary_WC_PS2_P6" xfId="298"/>
    <cellStyle name="_PS3- 2007  1qtr draft 030807(HMM CHECK)_WC_PS2_P6" xfId="299"/>
    <cellStyle name="_PS3_Agreed 06Sep06(2006~)" xfId="300"/>
    <cellStyle name="_PS3_Agreed 06Sep06(2006~)_1_Data" xfId="301"/>
    <cellStyle name="_PS3_Agreed 06Sep06(2006~)_1_Data_1" xfId="302"/>
    <cellStyle name="_PS3_Agreed 06Sep06(2006~)_1_Data_1_Data" xfId="303"/>
    <cellStyle name="_PS3_Agreed 06Sep06(2006~)_1_Data_Adj_PS2_Good" xfId="304"/>
    <cellStyle name="_PS3_Agreed 06Sep06(2006~)_1_Data_WC_PS2_P6" xfId="305"/>
    <cellStyle name="_PS3_Agreed 06Sep06(2006~)_Adj_PS2_Good" xfId="306"/>
    <cellStyle name="_PS3_Agreed 06Sep06(2006~)_Port cost_detailed summary" xfId="307"/>
    <cellStyle name="_PS3_Agreed 06Sep06(2006~)_Port cost_detailed summary_1_Data" xfId="308"/>
    <cellStyle name="_PS3_Agreed 06Sep06(2006~)_Port cost_detailed summary_Adj_PS2_Good" xfId="309"/>
    <cellStyle name="_PS3_Agreed 06Sep06(2006~)_Port cost_detailed summary_WC_PS2_P6" xfId="310"/>
    <cellStyle name="_PS3_Agreed 06Sep06(2006~)_WC_PS2_P6" xfId="311"/>
    <cellStyle name="_PSW_Draft 03Apr2007(2007-1Q)-Winter VSP" xfId="312"/>
    <cellStyle name="_PSW_Draft 03July2007(2007-2Q)-Revised" xfId="313"/>
    <cellStyle name="_PSW_Draft 03July2007(2007-2Q)-Revised_1_Data" xfId="314"/>
    <cellStyle name="_PSW_Draft 03July2007(2007-2Q)-Revised_1_Data_1" xfId="315"/>
    <cellStyle name="_PSW_Draft 03July2007(2007-2Q)-Revised_1_Data_1_Data" xfId="316"/>
    <cellStyle name="_PSW_Draft 03July2007(2007-2Q)-Revised_1_Data_Adj_PS2_Good" xfId="317"/>
    <cellStyle name="_PSW_Draft 03July2007(2007-2Q)-Revised_1_Data_WC_PS2_P6" xfId="318"/>
    <cellStyle name="_PSW_Draft 03July2007(2007-2Q)-Revised_Adj_PS2_Good" xfId="319"/>
    <cellStyle name="_PSW_Draft 03July2007(2007-2Q)-Revised_Port cost_detailed summary" xfId="320"/>
    <cellStyle name="_PSW_Draft 03July2007(2007-2Q)-Revised_Port cost_detailed summary_1_Data" xfId="321"/>
    <cellStyle name="_PSW_Draft 03July2007(2007-2Q)-Revised_Port cost_detailed summary_Adj_PS2_Good" xfId="322"/>
    <cellStyle name="_PSW_Draft 03July2007(2007-2Q)-Revised_Port cost_detailed summary_WC_PS2_P6" xfId="323"/>
    <cellStyle name="_PSW_Draft 03July2007(2007-2Q)-Revised_WC_PS2_P6" xfId="324"/>
    <cellStyle name="_PSW_Draft 07Aug06(2006~)" xfId="325"/>
    <cellStyle name="_PSW_Draft 07Aug06(2006~)_1_Data" xfId="326"/>
    <cellStyle name="_PSW_Draft 07Aug06(2006~)_1_Data_1" xfId="327"/>
    <cellStyle name="_PSW_Draft 07Aug06(2006~)_1_Data_1_Data" xfId="328"/>
    <cellStyle name="_PSW_Draft 07Aug06(2006~)_1_Data_Adj_PS2_Good" xfId="329"/>
    <cellStyle name="_PSW_Draft 07Aug06(2006~)_1_Data_WC_PS2_P6" xfId="330"/>
    <cellStyle name="_PSW_Draft 07Aug06(2006~)_Adj_PS2_Good" xfId="331"/>
    <cellStyle name="_PSW_Draft 07Aug06(2006~)_Port cost_detailed summary" xfId="332"/>
    <cellStyle name="_PSW_Draft 07Aug06(2006~)_Port cost_detailed summary_1_Data" xfId="333"/>
    <cellStyle name="_PSW_Draft 07Aug06(2006~)_Port cost_detailed summary_Adj_PS2_Good" xfId="334"/>
    <cellStyle name="_PSW_Draft 07Aug06(2006~)_Port cost_detailed summary_WC_PS2_P6" xfId="335"/>
    <cellStyle name="_PSW_Draft 07Aug06(2006~)_WC_PS2_P6" xfId="336"/>
    <cellStyle name="_PSW_Draft 23Feb07(2006-3Q)" xfId="337"/>
    <cellStyle name="_PSW_Draft 23Feb07(2006-3Q)_1_Data" xfId="338"/>
    <cellStyle name="_PSW_Draft 23Feb07(2006-3Q)_1_Data_1" xfId="339"/>
    <cellStyle name="_PSW_Draft 23Feb07(2006-3Q)_1_Data_1_Data" xfId="340"/>
    <cellStyle name="_PSW_Draft 23Feb07(2006-3Q)_1_Data_Adj_PS2_Good" xfId="341"/>
    <cellStyle name="_PSW_Draft 23Feb07(2006-3Q)_1_Data_WC_PS2_P6" xfId="342"/>
    <cellStyle name="_PSW_Draft 23Feb07(2006-3Q)_Adj_PS2_Good" xfId="343"/>
    <cellStyle name="_PSW_Draft 23Feb07(2006-3Q)_Port cost_detailed summary" xfId="344"/>
    <cellStyle name="_PSW_Draft 23Feb07(2006-3Q)_Port cost_detailed summary_1_Data" xfId="345"/>
    <cellStyle name="_PSW_Draft 23Feb07(2006-3Q)_Port cost_detailed summary_Adj_PS2_Good" xfId="346"/>
    <cellStyle name="_PSW_Draft 23Feb07(2006-3Q)_Port cost_detailed summary_WC_PS2_P6" xfId="347"/>
    <cellStyle name="_PSW_Draft 23Feb07(2006-3Q)_WC_PS2_P6" xfId="348"/>
    <cellStyle name="_PSW_Draft 29Sep2008(2007-4Q)" xfId="349"/>
    <cellStyle name="_PSW_Revised" xfId="350"/>
    <cellStyle name="_PSW_Revised 03Jul06(Draft)" xfId="351"/>
    <cellStyle name="_PSW_Revised 03Jul06(Draft)_1_Data" xfId="352"/>
    <cellStyle name="_PSW_Revised 03Jul06(Draft)_1_Data_1" xfId="353"/>
    <cellStyle name="_PSW_Revised 03Jul06(Draft)_1_Data_1_Data" xfId="354"/>
    <cellStyle name="_PSW_Revised 03Jul06(Draft)_1_Data_Adj_PS2_Good" xfId="355"/>
    <cellStyle name="_PSW_Revised 03Jul06(Draft)_1_Data_WC_PS2_P6" xfId="356"/>
    <cellStyle name="_PSW_Revised 03Jul06(Draft)_Adj_PS2_Good" xfId="357"/>
    <cellStyle name="_PSW_Revised 03Jul06(Draft)_Port cost_detailed summary" xfId="358"/>
    <cellStyle name="_PSW_Revised 03Jul06(Draft)_Port cost_detailed summary_1_Data" xfId="359"/>
    <cellStyle name="_PSW_Revised 03Jul06(Draft)_Port cost_detailed summary_Adj_PS2_Good" xfId="360"/>
    <cellStyle name="_PSW_Revised 03Jul06(Draft)_Port cost_detailed summary_WC_PS2_P6" xfId="361"/>
    <cellStyle name="_PSW_Revised 03Jul06(Draft)_WC_PS2_P6" xfId="362"/>
    <cellStyle name="_PSW_Revised 21Apr06(Draft)" xfId="363"/>
    <cellStyle name="_PSW_Revised 21Apr06(Draft)_1_Data" xfId="364"/>
    <cellStyle name="_PSW_Revised 21Apr06(Draft)_1_Data_1" xfId="365"/>
    <cellStyle name="_PSW_Revised 21Apr06(Draft)_1_Data_1_Data" xfId="366"/>
    <cellStyle name="_PSW_Revised 21Apr06(Draft)_1_Data_Adj_PS2_Good" xfId="367"/>
    <cellStyle name="_PSW_Revised 21Apr06(Draft)_1_Data_WC_PS2_P6" xfId="368"/>
    <cellStyle name="_PSW_Revised 21Apr06(Draft)_Adj_PS2_Good" xfId="369"/>
    <cellStyle name="_PSW_Revised 21Apr06(Draft)_Port cost_detailed summary" xfId="370"/>
    <cellStyle name="_PSW_Revised 21Apr06(Draft)_Port cost_detailed summary_1_Data" xfId="371"/>
    <cellStyle name="_PSW_Revised 21Apr06(Draft)_Port cost_detailed summary_Adj_PS2_Good" xfId="372"/>
    <cellStyle name="_PSW_Revised 21Apr06(Draft)_Port cost_detailed summary_WC_PS2_P6" xfId="373"/>
    <cellStyle name="_PSW_Revised 21Apr06(Draft)_WC_PS2_P6" xfId="374"/>
    <cellStyle name="_PSW_Revised_1_Data" xfId="375"/>
    <cellStyle name="_PSW_Revised_1_Data_1" xfId="376"/>
    <cellStyle name="_PSW_Revised_1_Data_1_Data" xfId="377"/>
    <cellStyle name="_PSW_Revised_1_Data_Adj_PS2_Good" xfId="378"/>
    <cellStyle name="_PSW_Revised_1_Data_WC_PS2_P6" xfId="379"/>
    <cellStyle name="_PSW_Revised_Adj_PS2_Good" xfId="380"/>
    <cellStyle name="_PSW_Revised_Port cost_detailed summary" xfId="381"/>
    <cellStyle name="_PSW_Revised_Port cost_detailed summary_1_Data" xfId="382"/>
    <cellStyle name="_PSW_Revised_Port cost_detailed summary_Adj_PS2_Good" xfId="383"/>
    <cellStyle name="_PSW_Revised_Port cost_detailed summary_WC_PS2_P6" xfId="384"/>
    <cellStyle name="_PSW_Revised_WC_PS2_P6" xfId="385"/>
    <cellStyle name="_PSX_VSP(090619)" xfId="386"/>
    <cellStyle name="_roadmap(0708)(1)(1)" xfId="387"/>
    <cellStyle name="_RoadMap-CUT물량예측" xfId="388"/>
    <cellStyle name="_SAX_SC(변경)" xfId="389"/>
    <cellStyle name="_SAX_SS(091214)" xfId="390"/>
    <cellStyle name="_SQM소개자료(10월16일 03년)" xfId="391"/>
    <cellStyle name="_Staffing" xfId="392"/>
    <cellStyle name="_SZX" xfId="393"/>
    <cellStyle name="_SZX 1Q" xfId="394"/>
    <cellStyle name="_SZX 2010  10Mar'10" xfId="395"/>
    <cellStyle name="_SZX 2010  27Jan10" xfId="396"/>
    <cellStyle name="_SZX 2010  28Jul'10" xfId="397"/>
    <cellStyle name="_SZX 23Mar'11_draft" xfId="398"/>
    <cellStyle name="_SZX_2007_25Mar08" xfId="399"/>
    <cellStyle name="_SZX_2007_25Sep08" xfId="400"/>
    <cellStyle name="_SZX_2008" xfId="401"/>
    <cellStyle name="_SZX_2008_23Sep'10" xfId="402"/>
    <cellStyle name="_SZX_2008_30Sep'10" xfId="403"/>
    <cellStyle name="_SZX_add PSD" xfId="404"/>
    <cellStyle name="_TAS2003(1)" xfId="405"/>
    <cellStyle name="_Time Table -Jan 2005" xfId="406"/>
    <cellStyle name="_TNWA WKSheet(2009)" xfId="407"/>
    <cellStyle name="_TNWA 북구주 10척 운항 검토(1)" xfId="408"/>
    <cellStyle name="_TRADE별 BSA변화" xfId="409"/>
    <cellStyle name="_US_Rail_Map_(3.1.08)(1)" xfId="410"/>
    <cellStyle name="_volume" xfId="411"/>
    <cellStyle name="_Voyage Cost PCX 4Q2006" xfId="412"/>
    <cellStyle name="_Voyage Cost PCX 4Q2006_1_Data" xfId="413"/>
    <cellStyle name="_Voyage Cost PCX 4Q2006_1_Data_1" xfId="414"/>
    <cellStyle name="_Voyage Cost PCX 4Q2006_1_Data_1_Data" xfId="415"/>
    <cellStyle name="_Voyage Cost PCX 4Q2006_1_Data_Adj_PS2_Good" xfId="416"/>
    <cellStyle name="_Voyage Cost PCX 4Q2006_1_Data_WC_PS2_P6" xfId="417"/>
    <cellStyle name="_Voyage Cost PCX 4Q2006_Adj_PS2_Good" xfId="418"/>
    <cellStyle name="_Voyage Cost PCX 4Q2006_Port cost_detailed summary" xfId="419"/>
    <cellStyle name="_Voyage Cost PCX 4Q2006_Port cost_detailed summary_1_Data" xfId="420"/>
    <cellStyle name="_Voyage Cost PCX 4Q2006_Port cost_detailed summary_Adj_PS2_Good" xfId="421"/>
    <cellStyle name="_Voyage Cost PCX 4Q2006_Port cost_detailed summary_WC_PS2_P6" xfId="422"/>
    <cellStyle name="_Voyage Cost PCX 4Q2006_WC_PS2_P6" xfId="423"/>
    <cellStyle name="_Voyage Cost PNW 4Q2006" xfId="424"/>
    <cellStyle name="_Voyage Cost PNW 4Q2006_1_Data" xfId="425"/>
    <cellStyle name="_Voyage Cost PNW 4Q2006_1_Data_1" xfId="426"/>
    <cellStyle name="_Voyage Cost PNW 4Q2006_1_Data_1_Data" xfId="427"/>
    <cellStyle name="_Voyage Cost PNW 4Q2006_1_Data_Adj_PS2_Good" xfId="428"/>
    <cellStyle name="_Voyage Cost PNW 4Q2006_1_Data_WC_PS2_P6" xfId="429"/>
    <cellStyle name="_Voyage Cost PNW 4Q2006_Adj_PS2_Good" xfId="430"/>
    <cellStyle name="_Voyage Cost PNW 4Q2006_Port cost_detailed summary" xfId="431"/>
    <cellStyle name="_Voyage Cost PNW 4Q2006_Port cost_detailed summary_1_Data" xfId="432"/>
    <cellStyle name="_Voyage Cost PNW 4Q2006_Port cost_detailed summary_Adj_PS2_Good" xfId="433"/>
    <cellStyle name="_Voyage Cost PNW 4Q2006_Port cost_detailed summary_WC_PS2_P6" xfId="434"/>
    <cellStyle name="_Voyage Cost PNW 4Q2006_WC_PS2_P6" xfId="435"/>
    <cellStyle name="_Voyage Cost PSW 4Q2006" xfId="436"/>
    <cellStyle name="_Voyage Cost PSW 4Q2006_1_Data" xfId="437"/>
    <cellStyle name="_Voyage Cost PSW 4Q2006_1_Data_1" xfId="438"/>
    <cellStyle name="_Voyage Cost PSW 4Q2006_1_Data_1_Data" xfId="439"/>
    <cellStyle name="_Voyage Cost PSW 4Q2006_1_Data_Adj_PS2_Good" xfId="440"/>
    <cellStyle name="_Voyage Cost PSW 4Q2006_1_Data_WC_PS2_P6" xfId="441"/>
    <cellStyle name="_Voyage Cost PSW 4Q2006_Adj_PS2_Good" xfId="442"/>
    <cellStyle name="_Voyage Cost PSW 4Q2006_Port cost_detailed summary" xfId="443"/>
    <cellStyle name="_Voyage Cost PSW 4Q2006_Port cost_detailed summary_1_Data" xfId="444"/>
    <cellStyle name="_Voyage Cost PSW 4Q2006_Port cost_detailed summary_Adj_PS2_Good" xfId="445"/>
    <cellStyle name="_Voyage Cost PSW 4Q2006_Port cost_detailed summary_WC_PS2_P6" xfId="446"/>
    <cellStyle name="_Voyage Cost PSW 4Q2006_WC_PS2_P6" xfId="447"/>
    <cellStyle name="_VSP_CFX" xfId="448"/>
    <cellStyle name="_Winter PS3 baseline" xfId="449"/>
    <cellStyle name="_Winter PS3 voy cost slowdown 7 day idle" xfId="450"/>
    <cellStyle name="_WUT추정(05(1).01.24)" xfId="451"/>
    <cellStyle name="_개발계획 -Aug 2005(1)(1)" xfId="452"/>
    <cellStyle name="_노무과" xfId="453"/>
    <cellStyle name="_대리해실교제(1)" xfId="454"/>
    <cellStyle name="_미서안 항만,인터모달 현황 및 당사 중장기 선복확장계획 조정검토" xfId="455"/>
    <cellStyle name="_보고서 별첨" xfId="456"/>
    <cellStyle name="_사업계획(final)(1)" xfId="457"/>
    <cellStyle name="_선대현황(2003.10 현재 종합- 재정부)" xfId="458"/>
    <cellStyle name="_송smn0" xfId="459"/>
    <cellStyle name="_예산분석 2005" xfId="460"/>
    <cellStyle name="_용역변경" xfId="461"/>
    <cellStyle name="_운항부조정 세부내용(05년계획)" xfId="462"/>
    <cellStyle name="_월례매출_1_상반기_11월당월 (2)_1월" xfId="463"/>
    <cellStyle name="_월별조직도(WUT)" xfId="464"/>
    <cellStyle name="_임시1" xfId="465"/>
    <cellStyle name="_조직유지_총괄표" xfId="466"/>
    <cellStyle name="_중장기 사업계획 수정안(050504)" xfId="467"/>
    <cellStyle name="_중장기선복대비(1)" xfId="468"/>
    <cellStyle name="_철도회사 Fuel Surcharge" xfId="469"/>
    <cellStyle name="_총괄(수정)" xfId="470"/>
    <cellStyle name="_터미널 개발계획 Update" xfId="471"/>
    <cellStyle name="_항만검토2-선석그림(1)" xfId="472"/>
    <cellStyle name="_회계부 송부 중장기 사업계획(0709)(1)" xfId="473"/>
    <cellStyle name="¡¯E¢¶Y [0.00]_laroux" xfId="474"/>
    <cellStyle name="¡¯E¢¶Y_laroux" xfId="475"/>
    <cellStyle name="¨«¡¦?©¡¨?e [0.00]_laroux" xfId="476"/>
    <cellStyle name="¨«¡¦?©¡¨?e_laroux" xfId="477"/>
    <cellStyle name="’Ê‰Ý [0.00]_Region Orders (2)" xfId="478"/>
    <cellStyle name="’Ê‰Ý_Region Orders (2)" xfId="479"/>
    <cellStyle name="¤@?e_TEST-1 " xfId="480"/>
    <cellStyle name="µÚ¿¡ ¿À´Â ÇÏÀÌÆÛ¸µÅ©" xfId="481"/>
    <cellStyle name="¶W³sµ²" xfId="482"/>
    <cellStyle name="•W€_Pacific Region P&amp;L" xfId="483"/>
    <cellStyle name="•W_Pacific Region P&amp;L" xfId="484"/>
    <cellStyle name="ÊÝ [0.00]_PRODUCT DETAIL Q1" xfId="485"/>
    <cellStyle name="ÊÝ_PRODUCT DETAIL Q1" xfId="486"/>
    <cellStyle name="W?_BOOKSHIP" xfId="487"/>
    <cellStyle name="¹éºÐÀ²_±âÅ¸" xfId="488"/>
    <cellStyle name="1월당월 (2)_1월" xfId="489"/>
    <cellStyle name="20% - ???1" xfId="490"/>
    <cellStyle name="20% - ???2" xfId="491"/>
    <cellStyle name="20% - ???3" xfId="492"/>
    <cellStyle name="20% - ???4" xfId="493"/>
    <cellStyle name="20% - ???5" xfId="494"/>
    <cellStyle name="20% - ???6" xfId="495"/>
    <cellStyle name="20% - Accent1 2" xfId="496"/>
    <cellStyle name="20% - Accent2 2" xfId="497"/>
    <cellStyle name="20% - Accent3 2" xfId="498"/>
    <cellStyle name="20% - Accent4 2" xfId="499"/>
    <cellStyle name="20% - Accent5 2" xfId="500"/>
    <cellStyle name="20% - Accent6 2" xfId="501"/>
    <cellStyle name="20% - アクセント 1" xfId="502"/>
    <cellStyle name="20% - アクセント 2" xfId="503"/>
    <cellStyle name="20% - アクセント 3" xfId="504"/>
    <cellStyle name="20% - アクセント 4" xfId="505"/>
    <cellStyle name="20% - アクセント 5" xfId="506"/>
    <cellStyle name="20% - アクセント 6" xfId="507"/>
    <cellStyle name="20% - 着色 1 2" xfId="508"/>
    <cellStyle name="20% - 着色 2 2" xfId="509"/>
    <cellStyle name="20% - 着色 3 2" xfId="510"/>
    <cellStyle name="20% - 着色 4 2" xfId="511"/>
    <cellStyle name="20% - 着色 5 2" xfId="512"/>
    <cellStyle name="20% - 着色 6 2" xfId="513"/>
    <cellStyle name="40% - ???1" xfId="514"/>
    <cellStyle name="40% - ???2" xfId="515"/>
    <cellStyle name="40% - ???3" xfId="516"/>
    <cellStyle name="40% - ???4" xfId="517"/>
    <cellStyle name="40% - ???5" xfId="518"/>
    <cellStyle name="40% - ???6" xfId="519"/>
    <cellStyle name="40% - Accent1 2" xfId="520"/>
    <cellStyle name="40% - Accent2 2" xfId="521"/>
    <cellStyle name="40% - Accent3 2" xfId="522"/>
    <cellStyle name="40% - Accent4 2" xfId="523"/>
    <cellStyle name="40% - Accent5 2" xfId="524"/>
    <cellStyle name="40% - Accent6 2" xfId="525"/>
    <cellStyle name="40% - アクセント 1" xfId="526"/>
    <cellStyle name="40% - アクセント 2" xfId="527"/>
    <cellStyle name="40% - アクセント 3" xfId="528"/>
    <cellStyle name="40% - アクセント 4" xfId="529"/>
    <cellStyle name="40% - アクセント 5" xfId="530"/>
    <cellStyle name="40% - アクセント 6" xfId="531"/>
    <cellStyle name="40% - 着色 1 2" xfId="532"/>
    <cellStyle name="40% - 着色 2 2" xfId="533"/>
    <cellStyle name="40% - 着色 3 2" xfId="534"/>
    <cellStyle name="40% - 着色 4 2" xfId="535"/>
    <cellStyle name="40% - 着色 5 2" xfId="536"/>
    <cellStyle name="40% - 着色 6 2" xfId="537"/>
    <cellStyle name="60% - ???1" xfId="538"/>
    <cellStyle name="60% - ???2" xfId="539"/>
    <cellStyle name="60% - ???3" xfId="540"/>
    <cellStyle name="60% - ???4" xfId="541"/>
    <cellStyle name="60% - ???5" xfId="542"/>
    <cellStyle name="60% - ???6" xfId="543"/>
    <cellStyle name="60% - Accent1 2" xfId="544"/>
    <cellStyle name="60% - Accent2 2" xfId="545"/>
    <cellStyle name="60% - Accent3 2" xfId="546"/>
    <cellStyle name="60% - Accent4 2" xfId="547"/>
    <cellStyle name="60% - Accent5 2" xfId="548"/>
    <cellStyle name="60% - Accent6 2" xfId="549"/>
    <cellStyle name="60% - アクセント 1" xfId="550"/>
    <cellStyle name="60% - アクセント 2" xfId="551"/>
    <cellStyle name="60% - アクセント 3" xfId="552"/>
    <cellStyle name="60% - アクセント 4" xfId="553"/>
    <cellStyle name="60% - アクセント 5" xfId="554"/>
    <cellStyle name="60% - アクセント 6" xfId="555"/>
    <cellStyle name="60% - 着色 1 2" xfId="556"/>
    <cellStyle name="60% - 着色 2 2" xfId="557"/>
    <cellStyle name="60% - 着色 3 2" xfId="558"/>
    <cellStyle name="60% - 着色 4 2" xfId="559"/>
    <cellStyle name="60% - 着色 5 2" xfId="560"/>
    <cellStyle name="60% - 着色 6 2" xfId="561"/>
    <cellStyle name="7_매출" xfId="562"/>
    <cellStyle name="A¨­￠￢￠O [0]_laroux" xfId="563"/>
    <cellStyle name="A¨­￠￢￠O_laroux" xfId="564"/>
    <cellStyle name="Accent1 2" xfId="565"/>
    <cellStyle name="Accent2 2" xfId="566"/>
    <cellStyle name="Accent3 2" xfId="567"/>
    <cellStyle name="Accent4 2" xfId="568"/>
    <cellStyle name="Accent5 2" xfId="569"/>
    <cellStyle name="Accent6 2" xfId="570"/>
    <cellStyle name="active" xfId="571"/>
    <cellStyle name="ÅëÈ­ [0]_ ´ë    Çü " xfId="572"/>
    <cellStyle name="AeE­ [0]_ 2ÆAAþº° " xfId="573"/>
    <cellStyle name="ÅëÈ­ [0]_ 2ÆÀÃþº° " xfId="574"/>
    <cellStyle name="AeE­ [0]_ Æ?ÆCAþº° " xfId="575"/>
    <cellStyle name="ÅëÈ­ [0]_ Æ¯ÆÇÃþº° " xfId="576"/>
    <cellStyle name="AeE­ [0]_¸AAa¸AAa¿ø°¡ " xfId="577"/>
    <cellStyle name="ÅëÈ­ [0]_¸ÅÃâ¸ÅÃâ¿ø°¡ " xfId="578"/>
    <cellStyle name="AeE­ [0]_°eE¹3 " xfId="579"/>
    <cellStyle name="ÅëÈ­ [0]_°èÈ¹3 " xfId="580"/>
    <cellStyle name="AeE­ [0]_¼oAa½CAu " xfId="581"/>
    <cellStyle name="ÅëÈ­ [0]_¼öÃâ½ÇÀû " xfId="582"/>
    <cellStyle name="AeE­ [0]_¼OAI¹I´o " xfId="583"/>
    <cellStyle name="ÅëÈ­ [0]_¼ÕÀÍ¹Î´ö " xfId="584"/>
    <cellStyle name="AeE­ [0]_½CAu (2)_½CAu " xfId="585"/>
    <cellStyle name="ÅëÈ­ [0]_½ÇÀû (2)_½ÇÀû " xfId="586"/>
    <cellStyle name="AeE­ [0]_¹≪¿ªA¡Ca≫c°eE¹¼­ " xfId="587"/>
    <cellStyle name="ÅëÈ­ [0]_3ÆÀ °³ÀÎ " xfId="588"/>
    <cellStyle name="AeE­ [0]_96³a½A´cº°¼OAI " xfId="589"/>
    <cellStyle name="ÅëÈ­ [0]_96³â½Ä´çº°¼ÕÀÍ " xfId="590"/>
    <cellStyle name="AeE­ [0]_A?c ¸AAaºÐ¼R " xfId="591"/>
    <cellStyle name="ÅëÈ­ [0]_ÆÀÇ¥Áö_°èÈ¹3 " xfId="592"/>
    <cellStyle name="AeE­ [0]_AMT " xfId="593"/>
    <cellStyle name="ÅëÈ­ [0]_AMT " xfId="594"/>
    <cellStyle name="AeE­ [0]_C°AC¿eAo" xfId="595"/>
    <cellStyle name="ÅëÈ­ [0]_DA - PIVOT " xfId="596"/>
    <cellStyle name="AeE­ [0]_INQUIRY ¿μ¾÷AßAø " xfId="597"/>
    <cellStyle name="ÅëÈ­ [0]_ºÎ»ê-for TT ÁÖÇà " xfId="598"/>
    <cellStyle name="AeE­ [0]_ºI≫e-for TT AOCa " xfId="599"/>
    <cellStyle name="ÅëÈ­ [0]_ON-HANDLING " xfId="600"/>
    <cellStyle name="AeE­ [0]_PERSONAL" xfId="601"/>
    <cellStyle name="ÅëÈ­ [0]_pldt" xfId="602"/>
    <cellStyle name="AeE­ [0]_WINDOW(´c≫c) " xfId="603"/>
    <cellStyle name="ÅëÈ­_ ´ë    Çü " xfId="604"/>
    <cellStyle name="AeE­_ 2ÆAAþº° " xfId="605"/>
    <cellStyle name="ÅëÈ­_ 2ÆÀÃþº° " xfId="606"/>
    <cellStyle name="AeE­_ Æ?ÆCAþº° " xfId="607"/>
    <cellStyle name="ÅëÈ­_ Æ¯ÆÇÃþº° " xfId="608"/>
    <cellStyle name="AeE­_¸AAa¸AAa¿ø°¡ " xfId="609"/>
    <cellStyle name="ÅëÈ­_¸ÅÃâ¸ÅÃâ¿ø°¡ " xfId="610"/>
    <cellStyle name="AeE­_°eE¹3 " xfId="611"/>
    <cellStyle name="ÅëÈ­_°èÈ¹3 " xfId="612"/>
    <cellStyle name="AeE­_¼oAa½CAu " xfId="613"/>
    <cellStyle name="ÅëÈ­_¼öÃâ½ÇÀû " xfId="614"/>
    <cellStyle name="AeE­_¼OAI¹I´o " xfId="615"/>
    <cellStyle name="ÅëÈ­_¼ÕÀÍ¹Î´ö " xfId="616"/>
    <cellStyle name="AeE­_½CAu (2)_½CAu " xfId="617"/>
    <cellStyle name="ÅëÈ­_½ÇÀû (2)_½ÇÀû " xfId="618"/>
    <cellStyle name="AeE­_¹≪¿ªA¡Ca≫c°eE¹¼­ " xfId="619"/>
    <cellStyle name="ÅëÈ­_3ÆÀ °³ÀÎ " xfId="620"/>
    <cellStyle name="AeE­_96³a½A´cº°¼OAI " xfId="621"/>
    <cellStyle name="ÅëÈ­_96³â½Ä´çº°¼ÕÀÍ " xfId="622"/>
    <cellStyle name="AeE­_A?c ¸AAaºÐ¼R " xfId="623"/>
    <cellStyle name="ÅëÈ­_ÆÀÇ¥Áö_°èÈ¹3 " xfId="624"/>
    <cellStyle name="AeE­_AMT " xfId="625"/>
    <cellStyle name="ÅëÈ­_AMT " xfId="626"/>
    <cellStyle name="AeE­_C°AC¿eAo" xfId="627"/>
    <cellStyle name="ÅëÈ­_DA - PIVOT " xfId="628"/>
    <cellStyle name="AeE­_INQUIRY ¿μ¾÷AßAø " xfId="629"/>
    <cellStyle name="ÅëÈ­_ºÎ»ê-for TT ÁÖÇà " xfId="630"/>
    <cellStyle name="AeE­_ºI≫e-for TT AOCa " xfId="631"/>
    <cellStyle name="ÅëÈ­_ON-HANDLING " xfId="632"/>
    <cellStyle name="AeE­_PERSONAL" xfId="633"/>
    <cellStyle name="ÅëÈ­_pldt" xfId="634"/>
    <cellStyle name="AeE­_WINDOW(´c≫c) " xfId="635"/>
    <cellStyle name="AeE¡© [0]_PERSONAL" xfId="636"/>
    <cellStyle name="AeE¡©_PERSONAL" xfId="637"/>
    <cellStyle name="AeE¡ⓒ [0]_laroux" xfId="638"/>
    <cellStyle name="AeE¡ⓒ_INQUIRY ￠?￥i¨u¡AAⓒ￢Aⓒª " xfId="639"/>
    <cellStyle name="AFE" xfId="640"/>
    <cellStyle name="ÀH«áªº¶W³sµ²" xfId="641"/>
    <cellStyle name="ALIGNMENT" xfId="642"/>
    <cellStyle name="annee semestre" xfId="643"/>
    <cellStyle name="annee semestre 2" xfId="6445"/>
    <cellStyle name="args.style" xfId="644"/>
    <cellStyle name="Arial 10" xfId="645"/>
    <cellStyle name="Arial 12" xfId="646"/>
    <cellStyle name="Assumptions % 0 dp" xfId="647"/>
    <cellStyle name="Assumptions % 0 dp 2" xfId="6446"/>
    <cellStyle name="Assumptions % 0 dp 3" xfId="6480"/>
    <cellStyle name="Assumptions % 1 dp" xfId="648"/>
    <cellStyle name="Assumptions % 1 dp 2" xfId="6447"/>
    <cellStyle name="Assumptions % 1 dp 3" xfId="6479"/>
    <cellStyle name="Assumptions % 2 dp" xfId="649"/>
    <cellStyle name="Assumptions % 2 dp 2" xfId="6448"/>
    <cellStyle name="Assumptions % 2 dp 3" xfId="6482"/>
    <cellStyle name="Assumptions 0 dp" xfId="650"/>
    <cellStyle name="Assumptions 0 dp 2" xfId="6449"/>
    <cellStyle name="Assumptions 0 dp 3" xfId="6477"/>
    <cellStyle name="Assumptions 2 dp" xfId="651"/>
    <cellStyle name="Assumptions 2 dp 2" xfId="6450"/>
    <cellStyle name="Assumptions 2 dp 3" xfId="6476"/>
    <cellStyle name="Assumptions 3 dp" xfId="652"/>
    <cellStyle name="Assumptions 3 dp 2" xfId="6451"/>
    <cellStyle name="Assumptions 3 dp 3" xfId="6478"/>
    <cellStyle name="AÞ¸¶ [0]_ ´e    Cu " xfId="653"/>
    <cellStyle name="ÄÞ¸¶ [0]_ ´ë    Çü " xfId="654"/>
    <cellStyle name="AÞ¸¶ [0]_ 2ÆAAþº° " xfId="655"/>
    <cellStyle name="ÄÞ¸¶ [0]_ 2ÆÀÃþº° " xfId="656"/>
    <cellStyle name="AÞ¸¶ [0]_ Æ?ÆCAþº° " xfId="657"/>
    <cellStyle name="ÄÞ¸¶ [0]_ Æ¯ÆÇÃþº° " xfId="658"/>
    <cellStyle name="AÞ¸¶ [0]_¸AAa¸AAa¿ø°¡ " xfId="659"/>
    <cellStyle name="ÄÞ¸¶ [0]_¸ÅÃâ¸ÅÃâ¿ø°¡ " xfId="660"/>
    <cellStyle name="AÞ¸¶ [0]_°eE¹3 " xfId="661"/>
    <cellStyle name="ÄÞ¸¶ [0]_°èÈ¹3 " xfId="662"/>
    <cellStyle name="AÞ¸¶ [0]_¼oAa½CAu " xfId="663"/>
    <cellStyle name="ÄÞ¸¶ [0]_¼öÃâ½ÇÀû " xfId="664"/>
    <cellStyle name="AÞ¸¶ [0]_¼OAI¹I´o " xfId="665"/>
    <cellStyle name="ÄÞ¸¶ [0]_¼ÕÀÍ¹Î´ö " xfId="666"/>
    <cellStyle name="AÞ¸¶ [0]_½CAu (2)_½CAu " xfId="667"/>
    <cellStyle name="ÄÞ¸¶ [0]_½ÇÀû (2)_½ÇÀû " xfId="668"/>
    <cellStyle name="AÞ¸¶ [0]_1.RF±¹º° " xfId="669"/>
    <cellStyle name="ÄÞ¸¶ [0]_1.RF±¹º° " xfId="670"/>
    <cellStyle name="AÞ¸¶ [0]_3ÆA °³AI " xfId="671"/>
    <cellStyle name="ÄÞ¸¶ [0]_3ÆÀ °³ÀÎ " xfId="672"/>
    <cellStyle name="AÞ¸¶ [0]_96³a½A´cº°¼OAI " xfId="673"/>
    <cellStyle name="ÄÞ¸¶ [0]_96³â½Ä´çº°¼ÕÀÍ " xfId="674"/>
    <cellStyle name="AÞ¸¶ [0]_A?c ¸AAaºÐ¼R " xfId="675"/>
    <cellStyle name="ÄÞ¸¶ [0]_ÆÀÇ¥Áö_°èÈ¹3 " xfId="676"/>
    <cellStyle name="AÞ¸¶ [0]_C°AC¿eAo" xfId="677"/>
    <cellStyle name="ÄÞ¸¶ [0]_DA - PIVOT " xfId="678"/>
    <cellStyle name="AÞ¸¶ [0]_INQUIRY ¿?¾÷AßAø " xfId="679"/>
    <cellStyle name="ÄÞ¸¶ [0]_INQUIRY ¿µ¾÷ÃßÁø " xfId="680"/>
    <cellStyle name="AÞ¸¶ [0]_INQUIRY ¿μ¾÷AßAø " xfId="681"/>
    <cellStyle name="ÄÞ¸¶ [0]_ºÎ»ê-for TT ÁÖÇà " xfId="682"/>
    <cellStyle name="AÞ¸¶ [0]_ºI≫e-for TT AOCa " xfId="683"/>
    <cellStyle name="ÄÞ¸¶ [0]_ON-HANDLING " xfId="684"/>
    <cellStyle name="AÞ¸¶ [0]_WINDOW(´c≫c) " xfId="685"/>
    <cellStyle name="AÞ¸¶_ ´e    Cu " xfId="686"/>
    <cellStyle name="ÄÞ¸¶_ ´ë    Çü " xfId="687"/>
    <cellStyle name="AÞ¸¶_ 2ÆAAþº° " xfId="688"/>
    <cellStyle name="ÄÞ¸¶_ 2ÆÀÃþº° " xfId="689"/>
    <cellStyle name="AÞ¸¶_ Æ?ÆCAþº° " xfId="690"/>
    <cellStyle name="ÄÞ¸¶_ Æ¯ÆÇÃþº° " xfId="691"/>
    <cellStyle name="AÞ¸¶_¸AAa¸AAa¿ø°¡ " xfId="692"/>
    <cellStyle name="ÄÞ¸¶_¸ÅÃâ¸ÅÃâ¿ø°¡ " xfId="693"/>
    <cellStyle name="AÞ¸¶_°eE¹3 " xfId="694"/>
    <cellStyle name="ÄÞ¸¶_°èÈ¹3 " xfId="695"/>
    <cellStyle name="AÞ¸¶_¼oAa½CAu " xfId="696"/>
    <cellStyle name="ÄÞ¸¶_¼öÃâ½ÇÀû " xfId="697"/>
    <cellStyle name="AÞ¸¶_¼OAI¹I´o " xfId="698"/>
    <cellStyle name="ÄÞ¸¶_¼ÕÀÍ¹Î´ö " xfId="699"/>
    <cellStyle name="AÞ¸¶_½CAu (2)_½CAu " xfId="700"/>
    <cellStyle name="ÄÞ¸¶_½ÇÀû (2)_½ÇÀû " xfId="701"/>
    <cellStyle name="AÞ¸¶_3ÆA °³AI " xfId="702"/>
    <cellStyle name="ÄÞ¸¶_3ÆÀ °³ÀÎ " xfId="703"/>
    <cellStyle name="AÞ¸¶_96³a½A´cº°¼OAI " xfId="704"/>
    <cellStyle name="ÄÞ¸¶_96³â½Ä´çº°¼ÕÀÍ " xfId="705"/>
    <cellStyle name="AÞ¸¶_A?c ¸AAaºÐ¼R " xfId="706"/>
    <cellStyle name="ÄÞ¸¶_ÆÀÇ¥Áö_°èÈ¹3 " xfId="707"/>
    <cellStyle name="AÞ¸¶_C°AC¿eAo" xfId="708"/>
    <cellStyle name="ÄÞ¸¶_DA - PIVOT " xfId="709"/>
    <cellStyle name="AÞ¸¶_INQUIRY ¿?¾÷AßAø " xfId="710"/>
    <cellStyle name="ÄÞ¸¶_INQUIRY ¿µ¾÷ÃßÁø " xfId="711"/>
    <cellStyle name="AÞ¸¶_INQUIRY ¿μ¾÷AßAø " xfId="712"/>
    <cellStyle name="ÄÞ¸¶_ºÎ»ê-for TT ÁÖÇà " xfId="713"/>
    <cellStyle name="AÞ¸¶_ºI≫e-for TT AOCa " xfId="714"/>
    <cellStyle name="ÄÞ¸¶_ON-HANDLING " xfId="715"/>
    <cellStyle name="AÞ¸¶_WINDOW(´c≫c) " xfId="716"/>
    <cellStyle name="B&amp;Wbold" xfId="717"/>
    <cellStyle name="Bad 2" xfId="718"/>
    <cellStyle name="Besuchter Hyperlink_emc_cosco_khl volumes" xfId="719"/>
    <cellStyle name="BLE2" xfId="720"/>
    <cellStyle name="BLEBLE" xfId="721"/>
    <cellStyle name="Border" xfId="722"/>
    <cellStyle name="Border 2" xfId="6452"/>
    <cellStyle name="Border Heavy" xfId="723"/>
    <cellStyle name="Border Thin" xfId="724"/>
    <cellStyle name="British Pound" xfId="725"/>
    <cellStyle name="C?AØ_?c¾÷ºIº° AN°e " xfId="726"/>
    <cellStyle name="C¡IA¨ª_¡ic¨u¡A¨￢I¨￢¡Æ AN¡Æe " xfId="727"/>
    <cellStyle name="C¡ÍA¨ª_PERSONAL" xfId="728"/>
    <cellStyle name="C￥AØ_ ´e    Cu " xfId="729"/>
    <cellStyle name="Ç¥ÁØ_ ´ë    Çü " xfId="730"/>
    <cellStyle name="C￥AØ_ ´e    Cu _06년 예산 실적대비 분석자료" xfId="5101"/>
    <cellStyle name="Ç¥ÁØ_ 2ÆÀÃþº° " xfId="5102"/>
    <cellStyle name="C￥AØ_ Æ?ÆCAþº° " xfId="731"/>
    <cellStyle name="Ç¥ÁØ_ Æ¯ÆÇÃþº° " xfId="732"/>
    <cellStyle name="C￥AØ_¸AAa¸AAa¿ø°¡ " xfId="733"/>
    <cellStyle name="Ç¥ÁØ_¸ÅÃâ¸ÅÃâ¿ø°¡ " xfId="734"/>
    <cellStyle name="C￥AØ_¿i≫eA¡ " xfId="735"/>
    <cellStyle name="Ç¥ÁØ_±¤¾ç2Ãþ " xfId="736"/>
    <cellStyle name="C￥AØ_±¤¾c2Aþ _8월매출" xfId="737"/>
    <cellStyle name="Ç¥ÁØ_»ç¾÷ºÎº° ÃÑ°è " xfId="738"/>
    <cellStyle name="C￥AØ_≫c¾÷ºIº° AN°e " xfId="739"/>
    <cellStyle name="Ç¥ÁØ_°èÈ¹3 " xfId="740"/>
    <cellStyle name="C￥AØ_0N-HANDLING _월별매출" xfId="741"/>
    <cellStyle name="Ç¥ÁØ_0N-HANDLING _협의보고1012" xfId="742"/>
    <cellStyle name="C￥AØ_¼OAI¹I´o " xfId="743"/>
    <cellStyle name="Ç¥ÁØ_¼ÕÀÍ¹Î´ö " xfId="744"/>
    <cellStyle name="C￥AØ_¾c½A " xfId="745"/>
    <cellStyle name="Ç¥ÁØ_¾ç½Ä " xfId="746"/>
    <cellStyle name="C￥AØ_3.2 OEM " xfId="747"/>
    <cellStyle name="Ç¥ÁØ_3.2 OEM " xfId="748"/>
    <cellStyle name="C￥AØ_3.2 OEM _AEX VSP_adjust hat arrival_(agreed) 101206" xfId="749"/>
    <cellStyle name="Ç¥ÁØ_3.2 OEM _AEX VSP_adjust hat arrival_(agreed) 101206" xfId="750"/>
    <cellStyle name="C￥AØ_3ÆA °³AI " xfId="751"/>
    <cellStyle name="Ç¥ÁØ_3ÆÀ °³ÀÎ " xfId="752"/>
    <cellStyle name="C￥AØ_5-1±¤°i " xfId="753"/>
    <cellStyle name="Ç¥ÁØ_5-1±¤°í " xfId="754"/>
    <cellStyle name="C￥AØ_5-1±¤°i _2010-2011 PCX winter VSPVC 101112" xfId="755"/>
    <cellStyle name="Ç¥ÁØ_5-1±¤°í _2011_PCX_summer_VSPVC_110617 (2)" xfId="756"/>
    <cellStyle name="C￥AØ_5-1±¤°i _2011_PNW_summer_VSPVC_110617" xfId="757"/>
    <cellStyle name="Ç¥ÁØ_5-1±¤°í _Mr. Han Page 11, 14, 15" xfId="758"/>
    <cellStyle name="C￥AØ_5-1±¤°i _Mr. Han Page 11, 14, 15_2011_PNW_summer_VSPVC_110617" xfId="759"/>
    <cellStyle name="Ç¥ÁØ_5-1±¤°í _Mr. Han Page 11, 14, 15_산은총~1" xfId="760"/>
    <cellStyle name="C￥AØ_5-1±¤°i _Mr. Han Page 11, 14, 15_산은총~1_2011_PCX_summer_VSPVC_110617 (2)" xfId="761"/>
    <cellStyle name="Ç¥ÁØ_5-1±¤°í _Mr. Han Page 11, 14, 15_산은총~1_2011_PCX_summer_VSPVC_110617 (2)" xfId="762"/>
    <cellStyle name="C￥AØ_5-1±¤°i _Mr. Han Page 11, 14, 15_산은총~1_2011_PNW_summer_VSPVC_110617" xfId="763"/>
    <cellStyle name="Ç¥ÁØ_5-1±¤°í _Mr. Han Page 11, 14, 15_산은총~1_PCX_VSP_110707_LA_Single_Call (4)" xfId="764"/>
    <cellStyle name="C￥AØ_5-1±¤°i _Mr. Han Page 11, 14, 15_산은총1217" xfId="765"/>
    <cellStyle name="Ç¥ÁØ_5-1±¤°í _Mr. Han Page 11, 14, 15_산은총1217" xfId="766"/>
    <cellStyle name="C￥AØ_5-1±¤°i _Mr. Han Page 11, 14, 15_산은총1217_2011_PCX_summer_VSPVC_110617 (2)" xfId="767"/>
    <cellStyle name="Ç¥ÁØ_5-1±¤°í _Mr. Han Page 11, 14, 15_산은총1217_2011_PCX_summer_VSPVC_110617 (2)" xfId="768"/>
    <cellStyle name="C￥AØ_5-1±¤°i _Mr. Han Page 11, 14, 15_산은총1217_2011_PNW_summer_VSPVC_110617" xfId="769"/>
    <cellStyle name="Ç¥ÁØ_5-1±¤°í _Mr. Han Page 11, 14, 15_산은총1217_PCX_VSP_110707_LA_Single_Call (4)" xfId="770"/>
    <cellStyle name="C￥AØ_5-1±¤°i _Mr. Han Page 11, 14, 15_산은총1218" xfId="771"/>
    <cellStyle name="Ç¥ÁØ_5-1±¤°í _Mr. Han Page 11, 14, 15_산은총1218" xfId="772"/>
    <cellStyle name="C￥AØ_5-1±¤°i _Mr. Han Page 11, 14, 15_산은총1218_2011_PCX_summer_VSPVC_110617 (2)" xfId="773"/>
    <cellStyle name="Ç¥ÁØ_5-1±¤°í _Mr. Han Page 11, 14, 15_산은총1218_2011_PCX_summer_VSPVC_110617 (2)" xfId="774"/>
    <cellStyle name="C￥AØ_5-1±¤°i _Mr. Han Page 11, 14, 15_산은총1218_2011_PNW_summer_VSPVC_110617" xfId="775"/>
    <cellStyle name="Ç¥ÁØ_5-1±¤°í _Mr. Han Page 11, 14, 15_산은총1218_PCX_VSP_110707_LA_Single_Call (4)" xfId="776"/>
    <cellStyle name="C￥AØ_5-1±¤°i _산은수정091702" xfId="777"/>
    <cellStyle name="Ç¥ÁØ_5-1±¤°í _산은수정091702" xfId="778"/>
    <cellStyle name="C￥AØ_5-1±¤°i _산은수정091702_2011_PCX_summer_VSPVC_110617 (2)" xfId="779"/>
    <cellStyle name="Ç¥ÁØ_5-1±¤°í _산은수정091702_2011_PCX_summer_VSPVC_110617 (2)" xfId="780"/>
    <cellStyle name="C￥AØ_5-1±¤°i _산은수정091702_2011_PNW_summer_VSPVC_110617" xfId="781"/>
    <cellStyle name="Ç¥ÁØ_5-1±¤°í _산은수정091702_PCX_VSP_110707_LA_Single_Call (4)" xfId="782"/>
    <cellStyle name="C￥AØ_5-1±¤°i _산은수정091702_산은총~1" xfId="783"/>
    <cellStyle name="Ç¥ÁØ_5-1±¤°í _산은수정091702_산은총~1" xfId="784"/>
    <cellStyle name="C￥AØ_5-1±¤°i _산은수정091702_산은총~1_2011_PCX_summer_VSPVC_110617 (2)" xfId="785"/>
    <cellStyle name="Ç¥ÁØ_5-1±¤°í _산은수정091702_산은총~1_2011_PCX_summer_VSPVC_110617 (2)" xfId="786"/>
    <cellStyle name="C￥AØ_5-1±¤°i _산은수정091702_산은총~1_2011_PNW_summer_VSPVC_110617" xfId="787"/>
    <cellStyle name="Ç¥ÁØ_5-1±¤°í _산은수정091702_산은총~1_PCX_VSP_110707_LA_Single_Call (4)" xfId="788"/>
    <cellStyle name="C￥AØ_5-1±¤°i _산은수정091702_산은총1217" xfId="789"/>
    <cellStyle name="Ç¥ÁØ_5-1±¤°í _산은수정091702_산은총1217" xfId="790"/>
    <cellStyle name="C￥AØ_5-1±¤°i _산은수정091702_산은총1217_2011_PCX_summer_VSPVC_110617 (2)" xfId="791"/>
    <cellStyle name="Ç¥ÁØ_5-1±¤°í _산은수정091702_산은총1217_2011_PCX_summer_VSPVC_110617 (2)" xfId="792"/>
    <cellStyle name="C￥AØ_5-1±¤°i _산은수정091702_산은총1217_2011_PNW_summer_VSPVC_110617" xfId="793"/>
    <cellStyle name="Ç¥ÁØ_5-1±¤°í _산은수정091702_산은총1217_PCX_VSP_110707_LA_Single_Call (4)" xfId="794"/>
    <cellStyle name="C￥AØ_5-1±¤°i _산은수정091702_산은총1218" xfId="795"/>
    <cellStyle name="Ç¥ÁØ_5-1±¤°í _산은수정091702_산은총1218" xfId="796"/>
    <cellStyle name="C￥AØ_5-1±¤°i _산은수정091702_산은총1218_2011_PCX_summer_VSPVC_110617 (2)" xfId="797"/>
    <cellStyle name="Ç¥ÁØ_5-1±¤°í _산은수정091702_산은총1218_2011_PCX_summer_VSPVC_110617 (2)" xfId="798"/>
    <cellStyle name="C￥AØ_5-1±¤°i _산은수정091702_산은총1218_2011_PNW_summer_VSPVC_110617" xfId="799"/>
    <cellStyle name="Ç¥ÁØ_5-1±¤°í _산은수정091702_산은총1218_PCX_VSP_110707_LA_Single_Call (4)" xfId="800"/>
    <cellStyle name="C￥AØ_5-1±¤°i _신임사장보고자료" xfId="801"/>
    <cellStyle name="Ç¥ÁØ_5-1±¤°í _총괄표최" xfId="802"/>
    <cellStyle name="C￥AØ_5-1±¤°i _총괄표최_2011_PCX_summer_VSPVC_110617 (2)" xfId="803"/>
    <cellStyle name="Ç¥ÁØ_5-1±¤°í _총괄표최_2011_PCX_summer_VSPVC_110617 (2)" xfId="804"/>
    <cellStyle name="C￥AØ_5-1±¤°i _총괄표최_2011_PNW_summer_VSPVC_110617" xfId="805"/>
    <cellStyle name="Ç¥ÁØ_5-1±¤°í _총괄표최_PCX_VSP_110707_LA_Single_Call (4)" xfId="806"/>
    <cellStyle name="C￥AØ_5-1±¤°i _총괄표최_산은총~1" xfId="807"/>
    <cellStyle name="Ç¥ÁØ_5-1±¤°í _총괄표최_산은총~1" xfId="808"/>
    <cellStyle name="C￥AØ_5-1±¤°i _총괄표최_산은총~1_2011_PCX_summer_VSPVC_110617 (2)" xfId="809"/>
    <cellStyle name="Ç¥ÁØ_5-1±¤°í _총괄표최_산은총~1_2011_PCX_summer_VSPVC_110617 (2)" xfId="810"/>
    <cellStyle name="C￥AØ_5-1±¤°i _총괄표최_산은총~1_2011_PNW_summer_VSPVC_110617" xfId="811"/>
    <cellStyle name="Ç¥ÁØ_5-1±¤°í _총괄표최_산은총~1_PCX_VSP_110707_LA_Single_Call (4)" xfId="812"/>
    <cellStyle name="C￥AØ_5-1±¤°i _총괄표최_산은총1217" xfId="813"/>
    <cellStyle name="Ç¥ÁØ_5-1±¤°í _총괄표최_산은총1217" xfId="814"/>
    <cellStyle name="C￥AØ_5-1±¤°i _총괄표최_산은총1217_2011_PCX_summer_VSPVC_110617 (2)" xfId="815"/>
    <cellStyle name="Ç¥ÁØ_5-1±¤°í _총괄표최_산은총1217_2011_PCX_summer_VSPVC_110617 (2)" xfId="816"/>
    <cellStyle name="C￥AØ_5-1±¤°i _총괄표최_산은총1217_2011_PNW_summer_VSPVC_110617" xfId="817"/>
    <cellStyle name="Ç¥ÁØ_5-1±¤°í _총괄표최_산은총1217_PCX_VSP_110707_LA_Single_Call (4)" xfId="818"/>
    <cellStyle name="C￥AØ_5-1±¤°i _총괄표최_산은총1218" xfId="819"/>
    <cellStyle name="Ç¥ÁØ_5-1±¤°í _총괄표최_산은총1218" xfId="820"/>
    <cellStyle name="C￥AØ_5-1±¤°i _총괄표최_산은총1218_2011_PCX_summer_VSPVC_110617 (2)" xfId="821"/>
    <cellStyle name="Ç¥ÁØ_5-1±¤°í _총괄표최_산은총1218_2011_PCX_summer_VSPVC_110617 (2)" xfId="822"/>
    <cellStyle name="C￥AØ_5-1±¤°i _총괄표최_산은총1218_2011_PNW_summer_VSPVC_110617" xfId="823"/>
    <cellStyle name="Ç¥ÁØ_5-1±¤°í _총괄표최_산은총1218_PCX_VSP_110707_LA_Single_Call (4)" xfId="824"/>
    <cellStyle name="C￥AØ_96³a½A´cº°¼OAI " xfId="825"/>
    <cellStyle name="Ç¥ÁØ_96³â½Ä´çº°¼ÕÀÍ " xfId="826"/>
    <cellStyle name="C￥AØ_98³a AoAU°eE¹ " xfId="827"/>
    <cellStyle name="Ç¥ÁØ_98³â ÅõÀÚ°èÈ¹ " xfId="828"/>
    <cellStyle name="C￥AØ_A≫c ¸AAaºÐ¼R " xfId="829"/>
    <cellStyle name="Ç¥ÁØ_Æ¯±â3_p.mix " xfId="830"/>
    <cellStyle name="C￥AØ_ÆAC￥Ao_°eE¹3 " xfId="831"/>
    <cellStyle name="Ç¥ÁØ_ÆÀÇ¥Áö_°èÈ¹3 " xfId="832"/>
    <cellStyle name="C￥AØ_AßA¤´eA÷ " xfId="833"/>
    <cellStyle name="Ç¥ÁØ_ÃßÁ¤´ëÂ÷ " xfId="834"/>
    <cellStyle name="C￥AØ_AU±Y_1_AßA¤´eA÷ " xfId="835"/>
    <cellStyle name="Ç¥ÁØ_ÀÚ±Ý_1_ÃßÁ¤´ëÂ÷ " xfId="836"/>
    <cellStyle name="C￥AØ_AU±Y_AßA¤´eA÷ " xfId="837"/>
    <cellStyle name="Ç¥ÁØ_ÀÚ±Ý_ÃßÁ¤´ëÂ÷ " xfId="838"/>
    <cellStyle name="C￥AØ_Ay°eC￥(2¿u) " xfId="839"/>
    <cellStyle name="Ç¥ÁØ_Áý°èÇ¥(2¿ù) " xfId="840"/>
    <cellStyle name="C￥AØ_Ay°eC￥(2¿u) _Mr. Han Page 11, 14, 15" xfId="841"/>
    <cellStyle name="Ç¥ÁØ_Áý°èÇ¥(2¿ù) _Mr. Han Page 11, 14, 15" xfId="842"/>
    <cellStyle name="C￥AØ_Ay°eC￥(2¿u) _Mr. Han Page 11, 14, 15_2011_PCX_summer_VSPVC_110617 (2)" xfId="843"/>
    <cellStyle name="Ç¥ÁØ_Áý°èÇ¥(2¿ù) _Mr. Han Page 11, 14, 15_2011_PCX_summer_VSPVC_110617 (2)" xfId="844"/>
    <cellStyle name="C￥AØ_Ay°eC￥(2¿u) _Mr. Han Page 11, 14, 15_2011_PNW_summer_VSPVC_110617" xfId="845"/>
    <cellStyle name="Ç¥ÁØ_Áý°èÇ¥(2¿ù) _Mr. Han Page 11, 14, 15_PCX_VSP_110707_LA_Single_Call (4)" xfId="846"/>
    <cellStyle name="C￥AØ_Ay°eC￥(2¿u) _Mr. Han Page 11, 14, 15_산은총~1" xfId="847"/>
    <cellStyle name="Ç¥ÁØ_Áý°èÇ¥(2¿ù) _Mr. Han Page 11, 14, 15_산은총~1" xfId="848"/>
    <cellStyle name="C￥AØ_Ay°eC￥(2¿u) _Mr. Han Page 11, 14, 15_산은총~1_2011_PCX_summer_VSPVC_110617 (2)" xfId="849"/>
    <cellStyle name="Ç¥ÁØ_Áý°èÇ¥(2¿ù) _Mr. Han Page 11, 14, 15_산은총~1_2011_PCX_summer_VSPVC_110617 (2)" xfId="850"/>
    <cellStyle name="C￥AØ_Ay°eC￥(2¿u) _Mr. Han Page 11, 14, 15_산은총~1_2011_PNW_summer_VSPVC_110617" xfId="851"/>
    <cellStyle name="Ç¥ÁØ_Áý°èÇ¥(2¿ù) _Mr. Han Page 11, 14, 15_산은총~1_PCX_VSP_110707_LA_Single_Call (4)" xfId="852"/>
    <cellStyle name="C￥AØ_Ay°eC￥(2¿u) _Mr. Han Page 11, 14, 15_산은총1217" xfId="853"/>
    <cellStyle name="Ç¥ÁØ_Áý°èÇ¥(2¿ù) _Mr. Han Page 11, 14, 15_산은총1217" xfId="854"/>
    <cellStyle name="C￥AØ_Ay°eC￥(2¿u) _Mr. Han Page 11, 14, 15_산은총1217_2011_PCX_summer_VSPVC_110617 (2)" xfId="855"/>
    <cellStyle name="Ç¥ÁØ_Áý°èÇ¥(2¿ù) _Mr. Han Page 11, 14, 15_산은총1217_2011_PCX_summer_VSPVC_110617 (2)" xfId="856"/>
    <cellStyle name="C￥AØ_Ay°eC￥(2¿u) _Mr. Han Page 11, 14, 15_산은총1217_2011_PNW_summer_VSPVC_110617" xfId="857"/>
    <cellStyle name="Ç¥ÁØ_Áý°èÇ¥(2¿ù) _Mr. Han Page 11, 14, 15_산은총1217_PCX_VSP_110707_LA_Single_Call (4)" xfId="858"/>
    <cellStyle name="C￥AØ_Ay°eC￥(2¿u) _Mr. Han Page 11, 14, 15_산은총1218" xfId="859"/>
    <cellStyle name="Ç¥ÁØ_Áý°èÇ¥(2¿ù) _Mr. Han Page 11, 14, 15_산은총1218" xfId="860"/>
    <cellStyle name="C￥AØ_Ay°eC￥(2¿u) _Mr. Han Page 11, 14, 15_산은총1218_2011_PCX_summer_VSPVC_110617 (2)" xfId="861"/>
    <cellStyle name="Ç¥ÁØ_Áý°èÇ¥(2¿ù) _Mr. Han Page 11, 14, 15_산은총1218_2011_PCX_summer_VSPVC_110617 (2)" xfId="862"/>
    <cellStyle name="C￥AØ_Ay°eC￥(2¿u) _Mr. Han Page 11, 14, 15_산은총1218_2011_PNW_summer_VSPVC_110617" xfId="863"/>
    <cellStyle name="Ç¥ÁØ_Áý°èÇ¥(2¿ù) _Mr. Han Page 11, 14, 15_산은총1218_PCX_VSP_110707_LA_Single_Call (4)" xfId="864"/>
    <cellStyle name="C￥AØ_Ay°eC￥(2¿u) _대차대조" xfId="865"/>
    <cellStyle name="Ç¥ÁØ_Áý°èÇ¥(2¿ù) _대차대조" xfId="866"/>
    <cellStyle name="C￥AØ_Ay°eC￥(2¿u) _대차대조_2011_PCX_summer_VSPVC_110617 (2)" xfId="867"/>
    <cellStyle name="Ç¥ÁØ_Áý°èÇ¥(2¿ù) _대차대조_2011_PCX_summer_VSPVC_110617 (2)" xfId="868"/>
    <cellStyle name="C￥AØ_Ay°eC￥(2¿u) _대차대조_2011_PNW_summer_VSPVC_110617" xfId="869"/>
    <cellStyle name="Ç¥ÁØ_Áý°èÇ¥(2¿ù) _대차대조_PCX_VSP_110707_LA_Single_Call (4)" xfId="870"/>
    <cellStyle name="C￥AØ_Ay°eC￥(2¿u) _대차대조_내부실적" xfId="871"/>
    <cellStyle name="Ç¥ÁØ_Áý°èÇ¥(2¿ù) _대차대조_내부실적" xfId="872"/>
    <cellStyle name="C￥AØ_Ay°eC￥(2¿u) _대차대조_내부실적_2011_PCX_summer_VSPVC_110617 (2)" xfId="873"/>
    <cellStyle name="Ç¥ÁØ_Áý°èÇ¥(2¿ù) _대차대조_내부실적_2011_PCX_summer_VSPVC_110617 (2)" xfId="874"/>
    <cellStyle name="C￥AØ_Ay°eC￥(2¿u) _대차대조_내부실적_2011_PNW_summer_VSPVC_110617" xfId="875"/>
    <cellStyle name="Ç¥ÁØ_Áý°èÇ¥(2¿ù) _대차대조_내부실적_PCX_VSP_110707_LA_Single_Call (4)" xfId="876"/>
    <cellStyle name="C￥AØ_Ay°eC￥(2¿u) _대차대조_사업계획검토" xfId="877"/>
    <cellStyle name="Ç¥ÁØ_Áý°èÇ¥(2¿ù) _대차대조_사업계획검토" xfId="878"/>
    <cellStyle name="C￥AØ_Ay°eC￥(2¿u) _대차대조_사업계획검토_(20050125) JTD 합리화 협의진행사항" xfId="879"/>
    <cellStyle name="Ç¥ÁØ_Áý°èÇ¥(2¿ù) _대차대조_사업계획검토_(20050125) JTD 합리화 협의진행사항" xfId="880"/>
    <cellStyle name="C￥AØ_Ay°eC￥(2¿u) _대차대조_사업계획검토_(20050325) JTS 태국회의 agenda(3rd)" xfId="881"/>
    <cellStyle name="Ç¥ÁØ_Áý°èÇ¥(2¿ù) _대차대조_사업계획검토_(20050325) JTS 태국회의 agenda(3rd)" xfId="882"/>
    <cellStyle name="C￥AØ_Ay°eC￥(2¿u) _대차대조_사업계획검토_(20050325) JTS 태국회의 agenda(3rd)_2011_PCX_summer_VSPVC_110617 (2)" xfId="883"/>
    <cellStyle name="Ç¥ÁØ_Áý°èÇ¥(2¿ù) _대차대조_사업계획검토_(20050325) JTS 태국회의 agenda(3rd)_2011_PCX_summer_VSPVC_110617 (2)" xfId="884"/>
    <cellStyle name="C￥AØ_Ay°eC￥(2¿u) _대차대조_사업계획검토_(20050325) JTS 태국회의 agenda(3rd)_2011_PNW_summer_VSPVC_110617" xfId="885"/>
    <cellStyle name="Ç¥ÁØ_Áý°èÇ¥(2¿ù) _대차대조_사업계획검토_(20050325) JTS 태국회의 agenda(3rd)_PCX_VSP_110707_LA_Single_Call (4)" xfId="886"/>
    <cellStyle name="C￥AØ_Ay°eC￥(2¿u) _대차대조_사업계획검토_(20050526) SPIC 방문관련" xfId="887"/>
    <cellStyle name="Ç¥ÁØ_Áý°èÇ¥(2¿ù) _대차대조_사업계획검토_(20050526) SPIC 방문관련" xfId="888"/>
    <cellStyle name="C￥AØ_Ay°eC￥(2¿u) _대차대조_사업계획검토_(20050608) 태국회의(CSI항로,RCL,SPIC방문)2" xfId="889"/>
    <cellStyle name="Ç¥ÁØ_Áý°èÇ¥(2¿ù) _대차대조_사업계획검토_(20050608) 태국회의(CSI항로,RCL,SPIC방문)2" xfId="890"/>
    <cellStyle name="C￥AØ_Ay°eC￥(2¿u) _대차대조_사업계획검토_(200509) FAL 회의" xfId="891"/>
    <cellStyle name="Ç¥ÁØ_Áý°èÇ¥(2¿ù) _대차대조_사업계획검토_(200509) FAL 회의" xfId="892"/>
    <cellStyle name="C￥AØ_Ay°eC￥(2¿u) _대차대조_사업계획검토_(20051121) KIS 스케쥴 비교" xfId="893"/>
    <cellStyle name="Ç¥ÁØ_Áý°èÇ¥(2¿ù) _대차대조_사업계획검토_(20051121) KIS 스케쥴 비교" xfId="894"/>
    <cellStyle name="C￥AØ_Ay°eC￥(2¿u) _대차대조_사업계획검토_(20051121) KIS 스케쥴 비교_2011_PCX_summer_VSPVC_110617 (2)" xfId="895"/>
    <cellStyle name="Ç¥ÁØ_Áý°èÇ¥(2¿ù) _대차대조_사업계획검토_(20051121) KIS 스케쥴 비교_2011_PCX_summer_VSPVC_110617 (2)" xfId="896"/>
    <cellStyle name="C￥AØ_Ay°eC￥(2¿u) _대차대조_사업계획검토_(20051121) KIS 스케쥴 비교_2011_PNW_summer_VSPVC_110617" xfId="897"/>
    <cellStyle name="Ç¥ÁØ_Áý°èÇ¥(2¿ù) _대차대조_사업계획검토_(20051121) KIS 스케쥴 비교_PCX_VSP_110707_LA_Single_Call (4)" xfId="898"/>
    <cellStyle name="C￥AØ_Ay°eC￥(2¿u) _대차대조_사업계획검토_(20060105) CIX-KIS교환비율" xfId="899"/>
    <cellStyle name="Ç¥ÁØ_Áý°èÇ¥(2¿ù) _대차대조_사업계획검토_(20060105) CIX-KIS교환비율" xfId="900"/>
    <cellStyle name="C￥AØ_Ay°eC￥(2¿u) _대차대조_사업계획검토_(20060315) FAL 서울회의 (내부자료)" xfId="901"/>
    <cellStyle name="Ç¥ÁØ_Áý°èÇ¥(2¿ù) _대차대조_사업계획검토_(20060315) FAL 서울회의 (내부자료)" xfId="902"/>
    <cellStyle name="C￥AØ_Ay°eC￥(2¿u) _대차대조_사업계획검토_(20060317) CIX-IMS 최종 BSA" xfId="903"/>
    <cellStyle name="Ç¥ÁØ_Áý°èÇ¥(2¿ù) _대차대조_사업계획검토_(20060317) CIX-IMS 최종 BSA" xfId="904"/>
    <cellStyle name="C￥AØ_Ay°eC￥(2¿u) _대차대조_사업계획검토_(20060908) 대만선사 CIX협력가능성(1)" xfId="905"/>
    <cellStyle name="Ç¥ÁØ_Áý°èÇ¥(2¿ù) _대차대조_사업계획검토_(20060908) 대만선사 CIX협력가능성(1)" xfId="906"/>
    <cellStyle name="C￥AØ_Ay°eC￥(2¿u) _대차대조_사업계획검토_(20060911) 일본선사 CIX협력가능성(1)" xfId="907"/>
    <cellStyle name="Ç¥ÁØ_Áý°èÇ¥(2¿ù) _대차대조_사업계획검토_(20060911) 일본선사 CIX협력가능성(1)" xfId="908"/>
    <cellStyle name="C￥AØ_Ay°eC￥(2¿u) _대차대조_사업계획검토_(200703) 07년신입사원교육자료 (아주용선팀)" xfId="909"/>
    <cellStyle name="Ç¥ÁØ_Áý°èÇ¥(2¿ù) _대차대조_사업계획검토_(200703) 07년신입사원교육자료 (아주용선팀)" xfId="910"/>
    <cellStyle name="C￥AØ_Ay°eC￥(2¿u) _대차대조_사업계획검토_(20070510) 체나이 채산(1)" xfId="911"/>
    <cellStyle name="Ç¥ÁØ_Áý°èÇ¥(2¿ù) _대차대조_사업계획검토_(20070510) 체나이 채산(1)" xfId="912"/>
    <cellStyle name="C￥AØ_Ay°eC￥(2¿u) _대차대조_사업계획검토_(20071205) 중동운영안2" xfId="913"/>
    <cellStyle name="Ç¥ÁØ_Áý°èÇ¥(2¿ù) _대차대조_사업계획검토_(20071205) 중동운영안2" xfId="914"/>
    <cellStyle name="C￥AØ_Ay°eC￥(2¿u) _대차대조_사업계획검토_(20080104) AAS 채산(1)(1)" xfId="915"/>
    <cellStyle name="Ç¥ÁØ_Áý°èÇ¥(2¿ù) _대차대조_사업계획검토_(20080104) AAS 채산(1)(1)" xfId="916"/>
    <cellStyle name="C￥AØ_Ay°eC￥(2¿u) _대차대조_사업계획검토_(Attachment 1) AEX - Proforma Schedule 2005(HMM Proposal)(1)" xfId="917"/>
    <cellStyle name="Ç¥ÁØ_Áý°èÇ¥(2¿ù) _대차대조_사업계획검토_(Attachment 1) AEX - Proforma Schedule 2005(HMM Proposal)(1)" xfId="918"/>
    <cellStyle name="C￥AØ_Ay°eC￥(2¿u) _대차대조_사업계획검토_(Attachment 1) AEX - Proforma Schedule 2005(HMM Proposal)(1)_2011_PCX_summer_VSPVC_110617 (2)" xfId="919"/>
    <cellStyle name="Ç¥ÁØ_Áý°èÇ¥(2¿ù) _대차대조_사업계획검토_(Attachment 1) AEX - Proforma Schedule 2005(HMM Proposal)(1)_2011_PCX_summer_VSPVC_110617 (2)" xfId="920"/>
    <cellStyle name="C￥AØ_Ay°eC￥(2¿u) _대차대조_사업계획검토_(Attachment 1) AEX - Proforma Schedule 2005(HMM Proposal)(1)_2011_PNW_summer_VSPVC_110617" xfId="921"/>
    <cellStyle name="Ç¥ÁØ_Áý°èÇ¥(2¿ù) _대차대조_사업계획검토_(Attachment 1) AEX - Proforma Schedule 2005(HMM Proposal)(1)_PCX_VSP_110707_LA_Single_Call (4)" xfId="922"/>
    <cellStyle name="C￥AØ_Ay°eC￥(2¿u) _대차대조_사업계획검토_(SC &amp; VSP)'08 PCX SVC Product 080627" xfId="923"/>
    <cellStyle name="Ç¥ÁØ_Áý°èÇ¥(2¿ù) _대차대조_사업계획검토_(SC &amp; VSP)'08 PCX SVC Product 080627" xfId="924"/>
    <cellStyle name="C￥AØ_Ay°eC￥(2¿u) _대차대조_사업계획검토_(SC &amp; VSP)'08 PCX SVC Product 080724 (Extra 14.5%)" xfId="925"/>
    <cellStyle name="Ç¥ÁØ_Áý°èÇ¥(2¿ù) _대차대조_사업계획검토_(SC &amp; VSP)'08 PCX SVC Product 080724 (Extra 14.5%)" xfId="926"/>
    <cellStyle name="C￥AØ_Ay°eC￥(2¿u) _대차대조_사업계획검토_(보고용)E(1).Med-시장참여안_070308" xfId="927"/>
    <cellStyle name="Ç¥ÁØ_Áý°èÇ¥(2¿ù) _대차대조_사업계획검토_(보고용)E(1).Med-시장참여안_070308" xfId="928"/>
    <cellStyle name="C￥AØ_Ay°eC￥(2¿u) _대차대조_사업계획검토_(채산검토)2012년 신조 품의 080602" xfId="929"/>
    <cellStyle name="Ç¥ÁØ_Áý°èÇ¥(2¿ù) _대차대조_사업계획검토_(채산검토)2012년 신조 품의 080602" xfId="930"/>
    <cellStyle name="C￥AØ_Ay°eC￥(2¿u) _대차대조_사업계획검토_02~05소석율" xfId="931"/>
    <cellStyle name="Ç¥ÁØ_Áý°èÇ¥(2¿ù) _대차대조_사업계획검토_02~05소석율" xfId="932"/>
    <cellStyle name="C￥AØ_Ay°eC￥(2¿u) _대차대조_사업계획검토_'05년 NYX Slot Cost (3000TEU) 050425" xfId="933"/>
    <cellStyle name="Ç¥ÁØ_Áý°èÇ¥(2¿ù) _대차대조_사업계획검토_'05년 NYX Slot Cost (3000TEU) 050425" xfId="934"/>
    <cellStyle name="C￥AØ_Ay°eC￥(2¿u) _대차대조_사업계획검토_'05년 NYX Slot Cost (3000TEU) 050425_2011_PCX_summer_VSPVC_110617 (2)" xfId="935"/>
    <cellStyle name="Ç¥ÁØ_Áý°èÇ¥(2¿ù) _대차대조_사업계획검토_'05년 NYX Slot Cost (3000TEU) 050425_2011_PCX_summer_VSPVC_110617 (2)" xfId="936"/>
    <cellStyle name="C￥AØ_Ay°eC￥(2¿u) _대차대조_사업계획검토_'05년 NYX Slot Cost (3000TEU) 050425_2011_PNW_summer_VSPVC_110617" xfId="937"/>
    <cellStyle name="Ç¥ÁØ_Áý°èÇ¥(2¿ù) _대차대조_사업계획검토_'05년 NYX Slot Cost (3000TEU) 050425_PCX_VSP_110707_LA_Single_Call (4)" xfId="938"/>
    <cellStyle name="C￥AØ_Ay°eC￥(2¿u) _대차대조_사업계획검토_06 BSA Update(0603)" xfId="939"/>
    <cellStyle name="Ç¥ÁØ_Áý°èÇ¥(2¿ù) _대차대조_사업계획검토_06 BSA Update(0603)" xfId="940"/>
    <cellStyle name="C￥AØ_Ay°eC￥(2¿u) _대차대조_사업계획검토_06 BSA Update(0603)_2011_PCX_summer_VSPVC_110617 (2)" xfId="941"/>
    <cellStyle name="Ç¥ÁØ_Áý°èÇ¥(2¿ù) _대차대조_사업계획검토_06 BSA Update(0603)_2011_PCX_summer_VSPVC_110617 (2)" xfId="942"/>
    <cellStyle name="C￥AØ_Ay°eC￥(2¿u) _대차대조_사업계획검토_06 BSA Update(0603)_2011_PNW_summer_VSPVC_110617" xfId="943"/>
    <cellStyle name="Ç¥ÁØ_Áý°èÇ¥(2¿ù) _대차대조_사업계획검토_06 BSA Update(0603)_PCX_VSP_110707_LA_Single_Call (4)" xfId="944"/>
    <cellStyle name="C￥AØ_Ay°eC￥(2¿u) _대차대조_사업계획검토_'06 Cascading &amp; New VSP (내부) 060309" xfId="945"/>
    <cellStyle name="Ç¥ÁØ_Áý°èÇ¥(2¿ù) _대차대조_사업계획검토_'06 Cascading &amp; New VSP (내부) 060309" xfId="946"/>
    <cellStyle name="C￥AØ_Ay°eC￥(2¿u) _대차대조_사업계획검토_'06 KHH Berth Window(PSW-PNW-AEX-KIS) 060214(1)" xfId="947"/>
    <cellStyle name="Ç¥ÁØ_Áý°èÇ¥(2¿ù) _대차대조_사업계획검토_'06 KHH Berth Window(PSW-PNW-AEX-KIS) 060214(1)" xfId="948"/>
    <cellStyle name="C￥AØ_Ay°eC￥(2¿u) _대차대조_사업계획검토_'06 KHH Berth Window(PSW-PNW-AEX-KIS) 060214(1)_2011_PCX_summer_VSPVC_110617 (2)" xfId="949"/>
    <cellStyle name="Ç¥ÁØ_Áý°èÇ¥(2¿ù) _대차대조_사업계획검토_'06 KHH Berth Window(PSW-PNW-AEX-KIS) 060214(1)_2011_PCX_summer_VSPVC_110617 (2)" xfId="950"/>
    <cellStyle name="C￥AØ_Ay°eC￥(2¿u) _대차대조_사업계획검토_'06 KHH Berth Window(PSW-PNW-AEX-KIS) 060214(1)_2011_PNW_summer_VSPVC_110617" xfId="951"/>
    <cellStyle name="Ç¥ÁØ_Áý°èÇ¥(2¿ù) _대차대조_사업계획검토_'06 KHH Berth Window(PSW-PNW-AEX-KIS) 060214(1)_PCX_VSP_110707_LA_Single_Call (4)" xfId="952"/>
    <cellStyle name="C￥AØ_Ay°eC￥(2¿u) _대차대조_사업계획검토_'06 PCX VSP 4600T X 4" xfId="953"/>
    <cellStyle name="Ç¥ÁØ_Áý°èÇ¥(2¿ù) _대차대조_사업계획검토_'06 PCX VSP 4600T X 4" xfId="954"/>
    <cellStyle name="C￥AØ_Ay°eC￥(2¿u) _대차대조_사업계획검토_'06 PCX,PNW VSP" xfId="955"/>
    <cellStyle name="Ç¥ÁØ_Áý°èÇ¥(2¿ù) _대차대조_사업계획검토_'06 PCX,PNW VSP" xfId="956"/>
    <cellStyle name="C￥AØ_Ay°eC￥(2¿u) _대차대조_사업계획검토_'06 PCX,PNW VSP(Final-Final) 061231" xfId="957"/>
    <cellStyle name="Ç¥ÁØ_Áý°èÇ¥(2¿ù) _대차대조_사업계획검토_'06 PCX,PNW VSP(Final-Final) 061231" xfId="958"/>
    <cellStyle name="C￥AØ_Ay°eC￥(2¿u) _대차대조_사업계획검토_06 PNW VSP (TKY Add.)" xfId="959"/>
    <cellStyle name="Ç¥ÁØ_Áý°èÇ¥(2¿ù) _대차대조_사업계획검토_06 PNW VSP (TKY Add.)" xfId="960"/>
    <cellStyle name="C￥AØ_Ay°eC￥(2¿u) _대차대조_사업계획검토_06 PNW VSP (TKY Add.)_2011_PCX_summer_VSPVC_110617 (2)" xfId="961"/>
    <cellStyle name="Ç¥ÁØ_Áý°èÇ¥(2¿ù) _대차대조_사업계획검토_06 PNW VSP (TKY Add.)_2011_PCX_summer_VSPVC_110617 (2)" xfId="962"/>
    <cellStyle name="C￥AØ_Ay°eC￥(2¿u) _대차대조_사업계획검토_06 PNW VSP (TKY Add.)_2011_PNW_summer_VSPVC_110617" xfId="963"/>
    <cellStyle name="Ç¥ÁØ_Áý°èÇ¥(2¿ù) _대차대조_사업계획검토_06 PNW VSP (TKY Add.)_PCX_VSP_110707_LA_Single_Call (4)" xfId="964"/>
    <cellStyle name="C￥AØ_Ay°eC￥(2¿u) _대차대조_사업계획검토_'06 PNW VSP 6500T X 5" xfId="965"/>
    <cellStyle name="Ç¥ÁØ_Áý°èÇ¥(2¿ù) _대차대조_사업계획검토_'06 PNW VSP 6500T X 5" xfId="966"/>
    <cellStyle name="C￥AØ_Ay°eC￥(2¿u) _대차대조_사업계획검토_'06 PSW VSP 5500T X 5" xfId="967"/>
    <cellStyle name="Ç¥ÁØ_Áý°èÇ¥(2¿ù) _대차대조_사업계획검토_'06 PSW VSP 5500T X 5" xfId="968"/>
    <cellStyle name="C￥AØ_Ay°eC￥(2¿u) _대차대조_사업계획검토_06BSA조정안(3차)0510" xfId="969"/>
    <cellStyle name="Ç¥ÁØ_Áý°èÇ¥(2¿ù) _대차대조_사업계획검토_06BSA조정안(3차)0510" xfId="970"/>
    <cellStyle name="C￥AØ_Ay°eC￥(2¿u) _대차대조_사업계획검토_06BSA조정안(3차)0510_TNWA 북구주 10척 운항 검토(1)" xfId="971"/>
    <cellStyle name="Ç¥ÁØ_Áý°èÇ¥(2¿ù) _대차대조_사업계획검토_06BSA조정안(3차)0510_TNWA 북구주 10척 운항 검토(1)" xfId="972"/>
    <cellStyle name="C￥AØ_Ay°eC￥(2¿u) _대차대조_사업계획검토_06년 PNW VSP 수정안 (3) 051213" xfId="973"/>
    <cellStyle name="Ç¥ÁØ_Áý°èÇ¥(2¿ù) _대차대조_사업계획검토_06년 PNW VSP 수정안 (3) 051213" xfId="974"/>
    <cellStyle name="C￥AØ_Ay°eC￥(2¿u) _대차대조_사업계획검토_06년 PNW VSP 수정안 (3) 051213_2011_PCX_summer_VSPVC_110617 (2)" xfId="975"/>
    <cellStyle name="Ç¥ÁØ_Áý°èÇ¥(2¿ù) _대차대조_사업계획검토_06년 PNW VSP 수정안 (3) 051213_2011_PCX_summer_VSPVC_110617 (2)" xfId="976"/>
    <cellStyle name="C￥AØ_Ay°eC￥(2¿u) _대차대조_사업계획검토_06년 PNW VSP 수정안 (3) 051213_2011_PNW_summer_VSPVC_110617" xfId="977"/>
    <cellStyle name="Ç¥ÁØ_Áý°èÇ¥(2¿ù) _대차대조_사업계획검토_06년 PNW VSP 수정안 (3) 051213_PCX_VSP_110707_LA_Single_Call (4)" xfId="978"/>
    <cellStyle name="C￥AØ_Ay°eC￥(2¿u) _대차대조_사업계획검토_'06년 PNW 일본 기항 SC 051123 (수정1)" xfId="979"/>
    <cellStyle name="Ç¥ÁØ_Áý°èÇ¥(2¿ù) _대차대조_사업계획검토_'06년 PNW 일본 기항 SC 051123 (수정1)" xfId="980"/>
    <cellStyle name="C￥AØ_Ay°eC￥(2¿u) _대차대조_사업계획검토_'06년 PNW 일본 기항 SC 051123 (수정1)_2011_PCX_summer_VSPVC_110617 (2)" xfId="981"/>
    <cellStyle name="Ç¥ÁØ_Áý°èÇ¥(2¿ù) _대차대조_사업계획검토_'06년 PNW 일본 기항 SC 051123 (수정1)_2011_PCX_summer_VSPVC_110617 (2)" xfId="982"/>
    <cellStyle name="C￥AØ_Ay°eC￥(2¿u) _대차대조_사업계획검토_'06년 PNW 일본 기항 SC 051123 (수정1)_2011_PNW_summer_VSPVC_110617" xfId="983"/>
    <cellStyle name="Ç¥ÁØ_Áý°èÇ¥(2¿ù) _대차대조_사업계획검토_'06년 PNW 일본 기항 SC 051123 (수정1)_PCX_VSP_110707_LA_Single_Call (4)" xfId="984"/>
    <cellStyle name="C￥AØ_Ay°eC￥(2¿u) _대차대조_사업계획검토_'06년 PNW 일본항 기항 가능성 검토 050923" xfId="985"/>
    <cellStyle name="Ç¥ÁØ_Áý°èÇ¥(2¿ù) _대차대조_사업계획검토_'06년 PNW 일본항 기항 가능성 검토 050923" xfId="986"/>
    <cellStyle name="C￥AØ_Ay°eC￥(2¿u) _대차대조_사업계획검토_'06년 PNW 일본항 기항 가능성 검토 050923(1)" xfId="987"/>
    <cellStyle name="Ç¥ÁØ_Áý°èÇ¥(2¿ù) _대차대조_사업계획검토_'06년 PNW 일본항 기항 가능성 검토 050923(1)" xfId="988"/>
    <cellStyle name="C￥AØ_Ay°eC￥(2¿u) _대차대조_사업계획검토_'06년 PNW 일본항 기항 가능성 검토 050923(1)_2011_PCX_summer_VSPVC_110617 (2)" xfId="989"/>
    <cellStyle name="Ç¥ÁØ_Áý°èÇ¥(2¿ù) _대차대조_사업계획검토_'06년 PNW 일본항 기항 가능성 검토 050923(1)_2011_PCX_summer_VSPVC_110617 (2)" xfId="990"/>
    <cellStyle name="C￥AØ_Ay°eC￥(2¿u) _대차대조_사업계획검토_'06년 PNW 일본항 기항 가능성 검토 050923(1)_2011_PNW_summer_VSPVC_110617" xfId="991"/>
    <cellStyle name="Ç¥ÁØ_Áý°èÇ¥(2¿ù) _대차대조_사업계획검토_'06년 PNW 일본항 기항 가능성 검토 050923(1)_PCX_VSP_110707_LA_Single_Call (4)" xfId="992"/>
    <cellStyle name="C￥AØ_Ay°eC￥(2¿u) _대차대조_사업계획검토_'06년 PNW 일본항 기항 가능성 검토 050923_2011_PCX_summer_VSPVC_110617 (2)" xfId="993"/>
    <cellStyle name="Ç¥ÁØ_Áý°èÇ¥(2¿ù) _대차대조_사업계획검토_'06년 PNW 일본항 기항 가능성 검토 050923_2011_PCX_summer_VSPVC_110617 (2)" xfId="994"/>
    <cellStyle name="C￥AØ_Ay°eC￥(2¿u) _대차대조_사업계획검토_'06년 PNW 일본항 기항 가능성 검토 050923_PCX_VSP_110707_LA_Single_Call (4)" xfId="995"/>
    <cellStyle name="Ç¥ÁØ_Áý°èÇ¥(2¿ù) _대차대조_사업계획검토_'06년 PNW 일본항 기항 가능성 검토 050923_PCX_VSP_110707_LA_Single_Call (4)" xfId="996"/>
    <cellStyle name="C￥AØ_Ay°eC￥(2¿u) _대차대조_사업계획검토_06년 영업 전략회의(중장기)-서동환" xfId="997"/>
    <cellStyle name="Ç¥ÁØ_Áý°èÇ¥(2¿ù) _대차대조_사업계획검토_06년 영업 전략회의(중장기)-서동환" xfId="998"/>
    <cellStyle name="C￥AØ_Ay°eC￥(2¿u) _대차대조_사업계획검토_06년 영업 전략회의(중장기)-서동환_2011_PCX_summer_VSPVC_110617 (2)" xfId="999"/>
    <cellStyle name="Ç¥ÁØ_Áý°èÇ¥(2¿ù) _대차대조_사업계획검토_06년 영업 전략회의(중장기)-서동환_2011_PCX_summer_VSPVC_110617 (2)" xfId="1000"/>
    <cellStyle name="C￥AØ_Ay°eC￥(2¿u) _대차대조_사업계획검토_06년 영업 전략회의(중장기)-서동환_2011_PNW_summer_VSPVC_110617" xfId="1001"/>
    <cellStyle name="Ç¥ÁØ_Áý°èÇ¥(2¿ù) _대차대조_사업계획검토_06년 영업 전략회의(중장기)-서동환_PCX_VSP_110707_LA_Single_Call (4)" xfId="1002"/>
    <cellStyle name="C￥AØ_Ay°eC￥(2¿u) _대차대조_사업계획검토_06년08년선대투입안 비교(종합)" xfId="1003"/>
    <cellStyle name="Ç¥ÁØ_Áý°èÇ¥(2¿ù) _대차대조_사업계획검토_06년08년선대투입안 비교(종합)" xfId="1004"/>
    <cellStyle name="C￥AØ_Ay°eC￥(2¿u) _대차대조_사업계획검토_06년08년선대투입안 비교(종합)_2011_PCX_summer_VSPVC_110617 (2)" xfId="1005"/>
    <cellStyle name="Ç¥ÁØ_Áý°èÇ¥(2¿ù) _대차대조_사업계획검토_06년08년선대투입안 비교(종합)_2011_PCX_summer_VSPVC_110617 (2)" xfId="1006"/>
    <cellStyle name="C￥AØ_Ay°eC￥(2¿u) _대차대조_사업계획검토_06년08년선대투입안 비교(종합)_2011_PNW_summer_VSPVC_110617" xfId="1007"/>
    <cellStyle name="Ç¥ÁØ_Áý°èÇ¥(2¿ù) _대차대조_사업계획검토_06년08년선대투입안 비교(종합)_PCX_VSP_110707_LA_Single_Call (4)" xfId="1008"/>
    <cellStyle name="C￥AØ_Ay°eC￥(2¿u) _대차대조_사업계획검토_'07 Alliance팀  (1)" xfId="1009"/>
    <cellStyle name="Ç¥ÁØ_Áý°èÇ¥(2¿ù) _대차대조_사업계획검토_'07 Alliance팀  (1)" xfId="1010"/>
    <cellStyle name="C￥AØ_Ay°eC￥(2¿u) _대차대조_사업계획검토_'07 아주,운항팀 - 운항 (3)" xfId="1011"/>
    <cellStyle name="Ç¥ÁØ_Áý°èÇ¥(2¿ù) _대차대조_사업계획검토_'07 아주,운항팀 - 운항 (3)" xfId="1012"/>
    <cellStyle name="C￥AØ_Ay°eC￥(2¿u) _대차대조_사업계획검토_07~08년 A Type선 입거계획 (송부) 060906(1)" xfId="1013"/>
    <cellStyle name="Ç¥ÁØ_Áý°èÇ¥(2¿ù) _대차대조_사업계획검토_07~08년 A Type선 입거계획 (송부) 060906(1)" xfId="1014"/>
    <cellStyle name="C￥AØ_Ay°eC￥(2¿u) _대차대조_사업계획검토_070510_중장기 route wise BSA(1)" xfId="1015"/>
    <cellStyle name="Ç¥ÁØ_Áý°èÇ¥(2¿ù) _대차대조_사업계획검토_070510_중장기 route wise BSA(1)" xfId="1016"/>
    <cellStyle name="C￥AØ_Ay°eC￥(2¿u) _대차대조_사업계획검토_'08 KMS 4600T VSP  080201" xfId="1017"/>
    <cellStyle name="Ç¥ÁØ_Áý°èÇ¥(2¿ù) _대차대조_사업계획검토_'08 KMS 4600T VSP  080201" xfId="1018"/>
    <cellStyle name="C￥AØ_Ay°eC￥(2¿u) _대차대조_사업계획검토_'08 SAX 6척 Slow Steaming 080704" xfId="1019"/>
    <cellStyle name="Ç¥ÁØ_Áý°èÇ¥(2¿ù) _대차대조_사업계획검토_'08 SAX 6척 Slow Steaming 080704" xfId="1020"/>
    <cellStyle name="C￥AØ_Ay°eC￥(2¿u) _대차대조_사업계획검토_'08 SAX 6척 Slow Steaming 080704_2011_PCX_summer_VSPVC_110617 (2)" xfId="1021"/>
    <cellStyle name="Ç¥ÁØ_Áý°èÇ¥(2¿ù) _대차대조_사업계획검토_'08 SAX 6척 Slow Steaming 080704_2011_PCX_summer_VSPVC_110617 (2)" xfId="1022"/>
    <cellStyle name="C￥AØ_Ay°eC￥(2¿u) _대차대조_사업계획검토_'08 SAX 6척 Slow Steaming 080704_2011_PNW_summer_VSPVC_110617" xfId="1023"/>
    <cellStyle name="Ç¥ÁØ_Áý°èÇ¥(2¿ù) _대차대조_사업계획검토_'08 SAX 6척 Slow Steaming 080704_PCX_VSP_110707_LA_Single_Call (4)" xfId="1024"/>
    <cellStyle name="C￥AØ_Ay°eC￥(2¿u) _대차대조_사업계획검토_08년 A-Type 홍해-남미 투입 071127 (1)" xfId="1025"/>
    <cellStyle name="Ç¥ÁØ_Áý°èÇ¥(2¿ù) _대차대조_사업계획검토_08년 A-Type 홍해-남미 투입 071127 (1)" xfId="1026"/>
    <cellStyle name="C￥AØ_Ay°eC￥(2¿u) _대차대조_사업계획검토_'08년 'A'Type선 전배스케줄(KMS,CIX,홍해) 070928" xfId="1027"/>
    <cellStyle name="Ç¥ÁØ_Áý°èÇ¥(2¿ù) _대차대조_사업계획검토_'08년 'A'Type선 전배스케줄(KMS,CIX,홍해) 070928" xfId="1028"/>
    <cellStyle name="C￥AØ_Ay°eC￥(2¿u) _대차대조_사업계획검토_08년 NHX (2500T) 080707" xfId="1029"/>
    <cellStyle name="Ç¥ÁØ_Áý°èÇ¥(2¿ù) _대차대조_사업계획검토_08년 NHX (2500T) 080707" xfId="1030"/>
    <cellStyle name="C￥AØ_Ay°eC￥(2¿u) _대차대조_사업계획검토_'08년 PS-2 운항가능성(1)" xfId="1031"/>
    <cellStyle name="Ç¥ÁØ_Áý°èÇ¥(2¿ù) _대차대조_사업계획검토_'08년 PS-2 운항가능성(1)" xfId="1032"/>
    <cellStyle name="C￥AØ_Ay°eC￥(2¿u) _대차대조_사업계획검토_'08년 선대운용계획 (3) 070430(1)" xfId="1033"/>
    <cellStyle name="Ç¥ÁØ_Áý°èÇ¥(2¿ù) _대차대조_사업계획검토_'08년 선대운용계획 (3) 070430(1)" xfId="1034"/>
    <cellStyle name="C￥AØ_Ay°eC￥(2¿u) _대차대조_사업계획검토_'08년 선대운용계획 070522" xfId="1035"/>
    <cellStyle name="Ç¥ÁØ_Áý°èÇ¥(2¿ù) _대차대조_사업계획검토_'08년 선대운용계획 070522" xfId="1036"/>
    <cellStyle name="C￥AØ_Ay°eC￥(2¿u) _대차대조_사업계획검토_'09 GSTECO meeting 본문 090817" xfId="1037"/>
    <cellStyle name="Ç¥ÁØ_Áý°èÇ¥(2¿ù) _대차대조_사업계획검토_'09 GSTECO meeting 본문 090817" xfId="1038"/>
    <cellStyle name="C￥AØ_Ay°eC￥(2¿u) _대차대조_사업계획검토_'09 PNW Downsize 채산검토 090520" xfId="1039"/>
    <cellStyle name="Ç¥ÁØ_Áý°èÇ¥(2¿ù) _대차대조_사업계획검토_'09 PNW Downsize 채산검토 090520" xfId="1040"/>
    <cellStyle name="C￥AØ_Ay°eC￥(2¿u) _대차대조_사업계획검토_09(1).11월_중장기사계_091111" xfId="1041"/>
    <cellStyle name="Ç¥ÁØ_Áý°èÇ¥(2¿ù) _대차대조_사업계획검토_09(1).11월_중장기사계_091111" xfId="1042"/>
    <cellStyle name="C￥AØ_Ay°eC￥(2¿u) _대차대조_사업계획검토_'09년 PSW-3 PUS VSP 및 운항가능성(1)" xfId="1043"/>
    <cellStyle name="Ç¥ÁØ_Áý°èÇ¥(2¿ù) _대차대조_사업계획검토_'09년 PSW-3 PUS VSP 및 운항가능성(1)" xfId="1044"/>
    <cellStyle name="C￥AØ_Ay°eC￥(2¿u) _대차대조_사업계획검토_09년 신조summary-보고3차(1)" xfId="1045"/>
    <cellStyle name="Ç¥ÁØ_Áý°èÇ¥(2¿ù) _대차대조_사업계획검토_09년 신조summary-보고3차(1)" xfId="1046"/>
    <cellStyle name="C￥AØ_Ay°eC￥(2¿u) _대차대조_사업계획검토_09년 신조summary-보고3차(1)_TNWA 북구주 10척 운항 검토(1)" xfId="1047"/>
    <cellStyle name="Ç¥ÁØ_Áý°èÇ¥(2¿ù) _대차대조_사업계획검토_09년 신조summary-보고3차(1)_TNWA 북구주 10척 운항 검토(1)" xfId="1048"/>
    <cellStyle name="C￥AØ_Ay°eC￥(2¿u) _대차대조_사업계획검토_'09년 신조투입 및 선대계획 051122 (수정3)(1)" xfId="1049"/>
    <cellStyle name="Ç¥ÁØ_Áý°èÇ¥(2¿ù) _대차대조_사업계획검토_'09년 신조투입 및 선대계획 051122 (수정3)(1)" xfId="1050"/>
    <cellStyle name="C￥AØ_Ay°eC￥(2¿u) _대차대조_사업계획검토_'09년 신조투입 및 선대계획 051122 (수정3)(1)_2011_PCX_summer_VSPVC_110617 (2)" xfId="1051"/>
    <cellStyle name="Ç¥ÁØ_Áý°èÇ¥(2¿ù) _대차대조_사업계획검토_'09년 신조투입 및 선대계획 051122 (수정3)(1)_2011_PCX_summer_VSPVC_110617 (2)" xfId="1052"/>
    <cellStyle name="C￥AØ_Ay°eC￥(2¿u) _대차대조_사업계획검토_'09년 신조투입 및 선대계획 051122 (수정3)(1)_2011_PNW_summer_VSPVC_110617" xfId="1053"/>
    <cellStyle name="Ç¥ÁØ_Áý°èÇ¥(2¿ù) _대차대조_사업계획검토_'09년 신조투입 및 선대계획 051122 (수정3)(1)_PCX_VSP_110707_LA_Single_Call (4)" xfId="1054"/>
    <cellStyle name="C￥AØ_Ay°eC￥(2¿u) _대차대조_사업계획검토_1" xfId="1055"/>
    <cellStyle name="Ç¥ÁØ_Áý°èÇ¥(2¿ù) _대차대조_사업계획검토_1" xfId="1056"/>
    <cellStyle name="C￥AØ_Ay°eC￥(2¿u) _대차대조_사업계획검토_1 " xfId="1057"/>
    <cellStyle name="Ç¥ÁØ_Áý°èÇ¥(2¿ù) _대차대조_사업계획검토_1 " xfId="1058"/>
    <cellStyle name="C￥AØ_Ay°eC￥(2¿u) _대차대조_사업계획검토_2004교육교재回信(1)" xfId="1059"/>
    <cellStyle name="Ç¥ÁØ_Áý°èÇ¥(2¿ù) _대차대조_사업계획검토_2004교육교재回信(1)" xfId="1060"/>
    <cellStyle name="C￥AØ_Ay°eC￥(2¿u) _대차대조_사업계획검토_2004교육교재回信(1)_2011_PCX_summer_VSPVC_110617 (2)" xfId="1061"/>
    <cellStyle name="Ç¥ÁØ_Áý°èÇ¥(2¿ù) _대차대조_사업계획검토_2004교육교재回信(1)_2011_PCX_summer_VSPVC_110617 (2)" xfId="1062"/>
    <cellStyle name="C￥AØ_Ay°eC￥(2¿u) _대차대조_사업계획검토_2004교육교재回信(1)_2011_PNW_summer_VSPVC_110617" xfId="1063"/>
    <cellStyle name="Ç¥ÁØ_Áý°èÇ¥(2¿ù) _대차대조_사업계획검토_2004교육교재回信(1)_PCX_VSP_110707_LA_Single_Call (4)" xfId="1064"/>
    <cellStyle name="C￥AØ_Ay°eC￥(2¿u) _대차대조_사업계획검토_2005 JTD VSP (수정2) 050526 (송부)(1)" xfId="1065"/>
    <cellStyle name="Ç¥ÁØ_Áý°èÇ¥(2¿ù) _대차대조_사업계획검토_2005 JTD VSP (수정2) 050526 (송부)(1)" xfId="1066"/>
    <cellStyle name="C￥AØ_Ay°eC￥(2¿u) _대차대조_사업계획검토_2005 JTD VSP (수정2) 050526 (송부)(1)_2011_PCX_summer_VSPVC_110617 (2)" xfId="1067"/>
    <cellStyle name="Ç¥ÁØ_Áý°èÇ¥(2¿ù) _대차대조_사업계획검토_2005 JTD VSP (수정2) 050526 (송부)(1)_2011_PCX_summer_VSPVC_110617 (2)" xfId="1068"/>
    <cellStyle name="C￥AØ_Ay°eC￥(2¿u) _대차대조_사업계획검토_2005 JTD VSP (수정2) 050526 (송부)(1)_2011_PNW_summer_VSPVC_110617" xfId="1069"/>
    <cellStyle name="Ç¥ÁØ_Áý°èÇ¥(2¿ù) _대차대조_사업계획검토_2005 JTD VSP (수정2) 050526 (송부)(1)_PCX_VSP_110707_LA_Single_Call (4)" xfId="1070"/>
    <cellStyle name="C￥AØ_Ay°eC￥(2¿u) _대차대조_사업계획검토_2006 BSA 월별 증감전망(RRR)(1)" xfId="1071"/>
    <cellStyle name="Ç¥ÁØ_Áý°èÇ¥(2¿ù) _대차대조_사업계획검토_2006 BSA 월별 증감전망(RRR)(1)" xfId="1072"/>
    <cellStyle name="C￥AØ_Ay°eC￥(2¿u) _대차대조_사업계획검토_2006 BSA 월별 증감전망(RRR)(1)_TNWA 북구주 10척 운항 검토(1)" xfId="1073"/>
    <cellStyle name="Ç¥ÁØ_Áý°èÇ¥(2¿ù) _대차대조_사업계획검토_2006 BSA 월별 증감전망(RRR)(1)_TNWA 북구주 10척 운항 검토(1)" xfId="1074"/>
    <cellStyle name="C￥AØ_Ay°eC￥(2¿u) _대차대조_사업계획검토_2006 NWA Waffle Board 051220" xfId="1075"/>
    <cellStyle name="Ç¥ÁØ_Áý°èÇ¥(2¿ù) _대차대조_사업계획검토_2006 NWA Waffle Board 051220" xfId="1076"/>
    <cellStyle name="C￥AØ_Ay°eC￥(2¿u) _대차대조_사업계획검토_2006 NWA Waffle Board 051220_2011_PCX_summer_VSPVC_110617 (2)" xfId="1077"/>
    <cellStyle name="Ç¥ÁØ_Áý°èÇ¥(2¿ù) _대차대조_사업계획검토_2006 NWA Waffle Board 051220_2011_PCX_summer_VSPVC_110617 (2)" xfId="1078"/>
    <cellStyle name="C￥AØ_Ay°eC￥(2¿u) _대차대조_사업계획검토_2006 NWA Waffle Board 051220_2011_PNW_summer_VSPVC_110617" xfId="1079"/>
    <cellStyle name="Ç¥ÁØ_Áý°èÇ¥(2¿ù) _대차대조_사업계획검토_2006 NWA Waffle Board 051220_PCX_VSP_110707_LA_Single_Call (4)" xfId="1080"/>
    <cellStyle name="C￥AØ_Ay°eC￥(2¿u) _대차대조_사업계획검토_2006 PSW,PNW,PCX VSP (운항부 물량조정반영) 050823" xfId="1081"/>
    <cellStyle name="Ç¥ÁØ_Áý°èÇ¥(2¿ù) _대차대조_사업계획검토_2006 PSW,PNW,PCX VSP (운항부 물량조정반영) 050823" xfId="1082"/>
    <cellStyle name="C￥AØ_Ay°eC￥(2¿u) _대차대조_사업계획검토_2006 PSW,PNW,PCX VSP (운항부 물량조정반영) 050823 송부" xfId="1083"/>
    <cellStyle name="Ç¥ÁØ_Áý°èÇ¥(2¿ù) _대차대조_사업계획검토_2006 PSW,PNW,PCX VSP (운항부 물량조정반영) 050823 송부" xfId="1084"/>
    <cellStyle name="C￥AØ_Ay°eC￥(2¿u) _대차대조_사업계획검토_2006 PSW,PNW,PCX VSP (운항부 물량조정반영) 050823 송부_2011_PCX_summer_VSPVC_110617 (2)" xfId="1085"/>
    <cellStyle name="Ç¥ÁØ_Áý°èÇ¥(2¿ù) _대차대조_사업계획검토_2006 PSW,PNW,PCX VSP (운항부 물량조정반영) 050823 송부_2011_PCX_summer_VSPVC_110617 (2)" xfId="1086"/>
    <cellStyle name="C￥AØ_Ay°eC￥(2¿u) _대차대조_사업계획검토_2006 PSW,PNW,PCX VSP (운항부 물량조정반영) 050823 송부_2011_PNW_summer_VSPVC_110617" xfId="1087"/>
    <cellStyle name="Ç¥ÁØ_Áý°èÇ¥(2¿ù) _대차대조_사업계획검토_2006 PSW,PNW,PCX VSP (운항부 물량조정반영) 050823 송부_PCX_VSP_110707_LA_Single_Call (4)" xfId="1088"/>
    <cellStyle name="C￥AØ_Ay°eC￥(2¿u) _대차대조_사업계획검토_2006 PSW,PNW,PCX VSP (운항부 물량조정반영) 050823_2011_PCX_summer_VSPVC_110617 (2)" xfId="1089"/>
    <cellStyle name="Ç¥ÁØ_Áý°èÇ¥(2¿ù) _대차대조_사업계획검토_2006 PSW,PNW,PCX VSP (운항부 물량조정반영) 050823_2011_PCX_summer_VSPVC_110617 (2)" xfId="1090"/>
    <cellStyle name="C￥AØ_Ay°eC￥(2¿u) _대차대조_사업계획검토_2006 PSW,PNW,PCX VSP (운항부 물량조정반영) 050823_PCX_VSP_110707_LA_Single_Call (4)" xfId="1091"/>
    <cellStyle name="Ç¥ÁØ_Áý°èÇ¥(2¿ù) _대차대조_사업계획검토_2006 PSW,PNW,PCX VSP (운항부 물량조정반영) 050823_PCX_VSP_110707_LA_Single_Call (4)" xfId="1092"/>
    <cellStyle name="C￥AØ_Ay°eC￥(2¿u) _대차대조_사업계획검토_2006BSA조정안0508" xfId="1093"/>
    <cellStyle name="Ç¥ÁØ_Áý°èÇ¥(2¿ù) _대차대조_사업계획검토_2006BSA조정안0508" xfId="1094"/>
    <cellStyle name="C￥AØ_Ay°eC￥(2¿u) _대차대조_사업계획검토_2006BSA조정안0508_TNWA 북구주 10척 운항 검토(1)" xfId="1095"/>
    <cellStyle name="Ç¥ÁØ_Áý°èÇ¥(2¿ù) _대차대조_사업계획검토_2006BSA조정안0508_TNWA 북구주 10척 운항 검토(1)" xfId="1096"/>
    <cellStyle name="C￥AØ_Ay°eC￥(2¿u) _대차대조_사업계획검토_2006년 선대운영 계획 VSP &amp; Waffle Board (2005.05.17.)(운항팀 자료)" xfId="1097"/>
    <cellStyle name="Ç¥ÁØ_Áý°èÇ¥(2¿ù) _대차대조_사업계획검토_2006년 선대운영 계획 VSP &amp; Waffle Board (2005.05.17.)(운항팀 자료)" xfId="1098"/>
    <cellStyle name="C￥AØ_Ay°eC￥(2¿u) _대차대조_사업계획검토_2006년 선대운영 계획 VSP &amp; Waffle Board (2005.05.17.)(운항팀 자료)_2011_PCX_summer_VSPVC_110617 (2)" xfId="1099"/>
    <cellStyle name="Ç¥ÁØ_Áý°èÇ¥(2¿ù) _대차대조_사업계획검토_2006년 선대운영 계획 VSP &amp; Waffle Board (2005.05.17.)(운항팀 자료)_2011_PCX_summer_VSPVC_110617 (2)" xfId="1100"/>
    <cellStyle name="C￥AØ_Ay°eC￥(2¿u) _대차대조_사업계획검토_2006년 선대운영 계획 VSP &amp; Waffle Board (2005.05.17.)(운항팀 자료)_2011_PNW_summer_VSPVC_110617" xfId="1101"/>
    <cellStyle name="Ç¥ÁØ_Áý°èÇ¥(2¿ù) _대차대조_사업계획검토_2006년 선대운영 계획 VSP &amp; Waffle Board (2005.05.17.)(운항팀 자료)_PCX_VSP_110707_LA_Single_Call (4)" xfId="1102"/>
    <cellStyle name="C￥AØ_Ay°eC￥(2¿u) _대차대조_사업계획검토_2007 PNW VSP 070525" xfId="1103"/>
    <cellStyle name="Ç¥ÁØ_Áý°èÇ¥(2¿ù) _대차대조_사업계획검토_2007 PNW VSP 070525" xfId="1104"/>
    <cellStyle name="C￥AØ_Ay°eC￥(2¿u) _대차대조_사업계획검토_2009_AEX VSP_8600T_081202" xfId="1105"/>
    <cellStyle name="Ç¥ÁØ_Áý°èÇ¥(2¿ù) _대차대조_사업계획검토_2009_AEX VSP_8600T_081202" xfId="1106"/>
    <cellStyle name="C￥AØ_Ay°eC￥(2¿u) _대차대조_사업계획검토_2009_ESX VSP_8 Vessels_081217" xfId="1107"/>
    <cellStyle name="Ç¥ÁØ_Áý°èÇ¥(2¿ù) _대차대조_사업계획검토_2009_ESX VSP_8 Vessels_081217" xfId="1108"/>
    <cellStyle name="C￥AØ_Ay°eC￥(2¿u) _대차대조_사업계획검토_2009_PNW VSP_6500T_6 VSL_090119" xfId="1109"/>
    <cellStyle name="Ç¥ÁØ_Áý°èÇ¥(2¿ù) _대차대조_사업계획검토_2009_PNW VSP_6500T_6 VSL_090119" xfId="1110"/>
    <cellStyle name="C￥AØ_Ay°eC￥(2¿u) _대차대조_사업계획검토_2009년 (2 2 기준) 미주 입장 - 서정령" xfId="1111"/>
    <cellStyle name="Ç¥ÁØ_Áý°èÇ¥(2¿ù) _대차대조_사업계획검토_2009년 (2 2 기준) 미주 입장 - 서정령" xfId="1112"/>
    <cellStyle name="C￥AØ_Ay°eC￥(2¿u) _대차대조_사업계획검토_2009년 (2 2 기준) 미주 입장 - 서정령_2011_PCX_summer_VSPVC_110617 (2)" xfId="1113"/>
    <cellStyle name="Ç¥ÁØ_Áý°èÇ¥(2¿ù) _대차대조_사업계획검토_2009년 (2 2 기준) 미주 입장 - 서정령_2011_PCX_summer_VSPVC_110617 (2)" xfId="1114"/>
    <cellStyle name="C￥AØ_Ay°eC￥(2¿u) _대차대조_사업계획검토_2009년 (2 2 기준) 미주 입장 - 서정령_2011_PNW_summer_VSPVC_110617" xfId="1115"/>
    <cellStyle name="Ç¥ÁØ_Áý°èÇ¥(2¿ù) _대차대조_사업계획검토_2009년 (2 2 기준) 미주 입장 - 서정령_PCX_VSP_110707_LA_Single_Call (4)" xfId="1116"/>
    <cellStyle name="C￥AØ_Ay°eC￥(2¿u) _대차대조_사업계획검토_2009년 선대운영 계획 080530" xfId="1117"/>
    <cellStyle name="Ç¥ÁØ_Áý°èÇ¥(2¿ù) _대차대조_사업계획검토_2009년 선대운영 계획 080530" xfId="1118"/>
    <cellStyle name="C￥AØ_Ay°eC￥(2¿u) _대차대조_사업계획검토_2009년 신조선 확보 관련 검토 051004" xfId="1119"/>
    <cellStyle name="Ç¥ÁØ_Áý°èÇ¥(2¿ù) _대차대조_사업계획검토_2009년 신조선 확보 관련 검토 051004" xfId="1120"/>
    <cellStyle name="C￥AØ_Ay°eC￥(2¿u) _대차대조_사업계획검토_2009년 신조선 확보 관련 검토 051004_TNWA 북구주 10척 운항 검토(1)" xfId="1121"/>
    <cellStyle name="Ç¥ÁØ_Áý°èÇ¥(2¿ù) _대차대조_사업계획검토_2009년 신조선 확보 관련 검토 051004_TNWA 북구주 10척 운항 검토(1)" xfId="1122"/>
    <cellStyle name="C￥AØ_Ay°eC￥(2¿u) _대차대조_사업계획검토_2010 Chassis ___" xfId="1123"/>
    <cellStyle name="Ç¥ÁØ_Áý°èÇ¥(2¿ù) _대차대조_사업계획검토_2010 Chassis ___" xfId="1124"/>
    <cellStyle name="C￥AØ_Ay°eC￥(2¿u) _대차대조_사업계획검토_2011_PCX_summer_VSPVC_110617 (2)" xfId="1125"/>
    <cellStyle name="Ç¥ÁØ_Áý°èÇ¥(2¿ù) _대차대조_사업계획검토_2011_PCX_summer_VSPVC_110617 (2)" xfId="1126"/>
    <cellStyle name="C￥AØ_Ay°eC￥(2¿u) _대차대조_사업계획검토_2011_PNW_summer_VSPVC_110617" xfId="1127"/>
    <cellStyle name="Ç¥ÁØ_Áý°èÇ¥(2¿ù) _대차대조_사업계획검토_5월 자료(프라이싱)" xfId="1128"/>
    <cellStyle name="C￥AØ_Ay°eC￥(2¿u) _대차대조_사업계획검토_5월 자료(프라이싱1)" xfId="1129"/>
    <cellStyle name="Ç¥ÁØ_Áý°èÇ¥(2¿ù) _대차대조_사업계획검토_5월 자료(프라이싱1)" xfId="1130"/>
    <cellStyle name="C￥AØ_Ay°eC￥(2¿u) _대차대조_사업계획검토_8000T급신조선검토(수정)(B4)(1)" xfId="1131"/>
    <cellStyle name="Ç¥ÁØ_Áý°èÇ¥(2¿ù) _대차대조_사업계획검토_8000T급신조선검토(수정)(B4)(1)" xfId="1132"/>
    <cellStyle name="C￥AØ_Ay°eC￥(2¿u) _대차대조_사업계획검토_8000T급신조선검토(수정)(B4)(1)_2011_PCX_summer_VSPVC_110617 (2)" xfId="1133"/>
    <cellStyle name="Ç¥ÁØ_Áý°èÇ¥(2¿ù) _대차대조_사업계획검토_8000T급신조선검토(수정)(B4)(1)_2011_PCX_summer_VSPVC_110617 (2)" xfId="1134"/>
    <cellStyle name="C￥AØ_Ay°eC￥(2¿u) _대차대조_사업계획검토_8000T급신조선검토(수정)(B4)(1)_2011_PNW_summer_VSPVC_110617" xfId="1135"/>
    <cellStyle name="Ç¥ÁØ_Áý°èÇ¥(2¿ù) _대차대조_사업계획검토_8000T급신조선검토(수정)(B4)(1)_PCX_VSP_110707_LA_Single_Call (4)" xfId="1136"/>
    <cellStyle name="C￥AØ_Ay°eC￥(2¿u) _대차대조_사업계획검토_8000T급신조선검토(최종)(1)" xfId="1137"/>
    <cellStyle name="Ç¥ÁØ_Áý°èÇ¥(2¿ù) _대차대조_사업계획검토_8000T급신조선검토(최종)(1)" xfId="1138"/>
    <cellStyle name="C￥AØ_Ay°eC￥(2¿u) _대차대조_사업계획검토_8000T급신조선검토(최종)(1)_2011_PCX_summer_VSPVC_110617 (2)" xfId="1139"/>
    <cellStyle name="Ç¥ÁØ_Áý°èÇ¥(2¿ù) _대차대조_사업계획검토_8000T급신조선검토(최종)(1)_2011_PCX_summer_VSPVC_110617 (2)" xfId="1140"/>
    <cellStyle name="C￥AØ_Ay°eC￥(2¿u) _대차대조_사업계획검토_8000T급신조선검토(최종)(1)_2011_PNW_summer_VSPVC_110617" xfId="1141"/>
    <cellStyle name="Ç¥ÁØ_Áý°èÇ¥(2¿ù) _대차대조_사업계획검토_8000T급신조선검토(최종)(1)_PCX_VSP_110707_LA_Single_Call (4)" xfId="1142"/>
    <cellStyle name="C￥AØ_Ay°eC￥(2¿u) _대차대조_사업계획검토_8600T 운항가능성 검토 (미,구주) 050928" xfId="1143"/>
    <cellStyle name="Ç¥ÁØ_Áý°èÇ¥(2¿ù) _대차대조_사업계획검토_8600T 운항가능성 검토 (미,구주) 050928" xfId="1144"/>
    <cellStyle name="C￥AØ_Ay°eC￥(2¿u) _대차대조_사업계획검토_8600T 운항가능성 검토 (미,구주) 050928_2011_PCX_summer_VSPVC_110617 (2)" xfId="1145"/>
    <cellStyle name="Ç¥ÁØ_Áý°èÇ¥(2¿ù) _대차대조_사업계획검토_8600T 운항가능성 검토 (미,구주) 050928_2011_PCX_summer_VSPVC_110617 (2)" xfId="1146"/>
    <cellStyle name="C￥AØ_Ay°eC￥(2¿u) _대차대조_사업계획검토_8600T 운항가능성 검토 (미,구주) 050928_2011_PNW_summer_VSPVC_110617" xfId="1147"/>
    <cellStyle name="Ç¥ÁØ_Áý°èÇ¥(2¿ù) _대차대조_사업계획검토_8600T 운항가능성 검토 (미,구주) 050928_PCX_VSP_110707_LA_Single_Call (4)" xfId="1148"/>
    <cellStyle name="C￥AØ_Ay°eC￥(2¿u) _대차대조_사업계획검토_8600T_AEX_VSP&amp;SC_081013" xfId="1149"/>
    <cellStyle name="Ç¥ÁØ_Áý°èÇ¥(2¿ù) _대차대조_사업계획검토_8600T_AEX_VSP&amp;SC_081013" xfId="1150"/>
    <cellStyle name="C￥AØ_Ay°eC￥(2¿u) _대차대조_사업계획검토_8600T_선대투입검토(AEX vs. PNW)_081212(부자료-수정1)" xfId="1151"/>
    <cellStyle name="Ç¥ÁØ_Áý°èÇ¥(2¿ù) _대차대조_사업계획검토_8600T_선대투입검토(AEX vs. PNW)_081212(부자료-수정1)" xfId="1152"/>
    <cellStyle name="C￥AØ_Ay°eC￥(2¿u) _대차대조_사업계획검토_8600T~1만TEU 연료유소모 검토(2) 061018" xfId="1153"/>
    <cellStyle name="Ç¥ÁØ_Áý°èÇ¥(2¿ù) _대차대조_사업계획검토_8600T~1만TEU 연료유소모 검토(2) 061018" xfId="1154"/>
    <cellStyle name="C￥AØ_Ay°eC￥(2¿u) _대차대조_사업계획검토_8600T6800T 연료소모량분석 051020" xfId="1155"/>
    <cellStyle name="Ç¥ÁØ_Áý°èÇ¥(2¿ù) _대차대조_사업계획검토_8600T6800T 연료소모량분석 051020" xfId="1156"/>
    <cellStyle name="C￥AØ_Ay°eC￥(2¿u) _대차대조_사업계획검토_8600T6800T 연료소모량분석 051020_TNWA 북구주 10척 운항 검토(1)" xfId="1157"/>
    <cellStyle name="Ç¥ÁØ_Áý°èÇ¥(2¿ù) _대차대조_사업계획검토_8600T6800T 연료소모량분석 051020_TNWA 북구주 10척 운항 검토(1)" xfId="1158"/>
    <cellStyle name="C￥AØ_Ay°eC￥(2¿u) _대차대조_사업계획검토_ⓐ 태국 3월2일 회의-최종" xfId="1159"/>
    <cellStyle name="Ç¥ÁØ_Áý°èÇ¥(2¿ù) _대차대조_사업계획검토_ⓐ 태국 3월2일 회의-최종" xfId="1160"/>
    <cellStyle name="C￥AØ_Ay°eC￥(2¿u) _대차대조_사업계획검토_AADA SVC PROFILE(1)" xfId="1161"/>
    <cellStyle name="Ç¥ÁØ_Áý°èÇ¥(2¿ù) _대차대조_사업계획검토_AADA SVC PROFILE(1)" xfId="1162"/>
    <cellStyle name="C￥AØ_Ay°eC￥(2¿u) _대차대조_사업계획검토_AADA 선사별 서비스 현황  (1)" xfId="1163"/>
    <cellStyle name="Ç¥ÁØ_Áý°èÇ¥(2¿ù) _대차대조_사업계획검토_AADA 선사별 서비스 현황  (1)" xfId="1164"/>
    <cellStyle name="C￥AØ_Ay°eC￥(2¿u) _대차대조_사업계획검토_ACS Slot Cost 071107" xfId="1165"/>
    <cellStyle name="Ç¥ÁØ_Áý°èÇ¥(2¿ù) _대차대조_사업계획검토_ACS Slot Cost 071107" xfId="1166"/>
    <cellStyle name="C￥AØ_Ay°eC￥(2¿u) _대차대조_사업계획검토_Addendum for Gsteco Meeting on Apr 17 18 at Tokyo" xfId="1167"/>
    <cellStyle name="Ç¥ÁØ_Áý°èÇ¥(2¿ù) _대차대조_사업계획검토_Addendum for Gsteco Meeting on Apr 17 18 at Tokyo" xfId="1168"/>
    <cellStyle name="C￥AØ_Ay°eC￥(2¿u) _대차대조_사업계획검토_AE MOL WAFFLE" xfId="1169"/>
    <cellStyle name="Ç¥ÁØ_Áý°èÇ¥(2¿ù) _대차대조_사업계획검토_AE MOL WAFFLE" xfId="1170"/>
    <cellStyle name="C￥AØ_Ay°eC￥(2¿u) _대차대조_사업계획검토_AEX 6800T 9 Ship Slot Cost 080114" xfId="1171"/>
    <cellStyle name="Ç¥ÁØ_Áý°èÇ¥(2¿ù) _대차대조_사업계획검토_AEX 6800T 9 Ship Slot Cost 080114" xfId="1172"/>
    <cellStyle name="C￥AØ_Ay°eC￥(2¿u) _대차대조_사업계획검토_AEX 6800T 9 Ship Slot Cost 080114_2011_PCX_summer_VSPVC_110617 (2)" xfId="1173"/>
    <cellStyle name="Ç¥ÁØ_Áý°èÇ¥(2¿ù) _대차대조_사업계획검토_AEX 6800T 9 Ship Slot Cost 080114_2011_PCX_summer_VSPVC_110617 (2)" xfId="1174"/>
    <cellStyle name="C￥AØ_Ay°eC￥(2¿u) _대차대조_사업계획검토_AEX 6800T 9 Ship Slot Cost 080114_2011_PNW_summer_VSPVC_110617" xfId="1175"/>
    <cellStyle name="Ç¥ÁØ_Áý°èÇ¥(2¿ù) _대차대조_사업계획검토_AEX 6800T 9 Ship Slot Cost 080114_PCX_VSP_110707_LA_Single_Call (4)" xfId="1176"/>
    <cellStyle name="C￥AØ_Ay°eC￥(2¿u) _대차대조_사업계획검토_AEX 6800T 9척 연료절감 비용비교-071227($500)" xfId="1177"/>
    <cellStyle name="Ç¥ÁØ_Áý°èÇ¥(2¿ù) _대차대조_사업계획검토_AEX 6800T 9척 연료절감 비용비교-071227($500)" xfId="1178"/>
    <cellStyle name="C￥AØ_Ay°eC￥(2¿u) _대차대조_사업계획검토_AEX 6800T 9척 연료절감 비용비교-071227($500)_2011_PCX_summer_VSPVC_110617 (2)" xfId="1179"/>
    <cellStyle name="Ç¥ÁØ_Áý°èÇ¥(2¿ù) _대차대조_사업계획검토_AEX 6800T 9척 연료절감 비용비교-071227($500)_2011_PCX_summer_VSPVC_110617 (2)" xfId="1180"/>
    <cellStyle name="C￥AØ_Ay°eC￥(2¿u) _대차대조_사업계획검토_AEX 6800T 9척 연료절감 비용비교-071227($500)_2011_PNW_summer_VSPVC_110617" xfId="1181"/>
    <cellStyle name="Ç¥ÁØ_Áý°èÇ¥(2¿ù) _대차대조_사업계획검토_AEX 6800T 9척 연료절감 비용비교-071227($500)_PCX_VSP_110707_LA_Single_Call (4)" xfId="1182"/>
    <cellStyle name="C￥AØ_Ay°eC￥(2¿u) _대차대조_사업계획검토_AEX 6800T 스케쥴 운영안 060929" xfId="1183"/>
    <cellStyle name="Ç¥ÁØ_Áý°èÇ¥(2¿ù) _대차대조_사업계획검토_AEX 6800T 스케쥴 운영안 060929" xfId="1184"/>
    <cellStyle name="C￥AØ_Ay°eC￥(2¿u) _대차대조_사업계획검토_AEX 8척운항(1)" xfId="1185"/>
    <cellStyle name="Ç¥ÁØ_Áý°èÇ¥(2¿ù) _대차대조_사업계획검토_AEX 8척운항(1)" xfId="1186"/>
    <cellStyle name="C￥AØ_Ay°eC￥(2¿u) _대차대조_사업계획검토_AEX 8척운항(1)_2011_PCX_summer_VSPVC_110617 (2)" xfId="1187"/>
    <cellStyle name="Ç¥ÁØ_Áý°èÇ¥(2¿ù) _대차대조_사업계획검토_AEX 8척운항(1)_2011_PCX_summer_VSPVC_110617 (2)" xfId="1188"/>
    <cellStyle name="C￥AØ_Ay°eC￥(2¿u) _대차대조_사업계획검토_AEX 8척운항(1)_2011_PNW_summer_VSPVC_110617" xfId="1189"/>
    <cellStyle name="Ç¥ÁØ_Áý°èÇ¥(2¿ù) _대차대조_사업계획검토_AEX 8척운항(1)_PCX_VSP_110707_LA_Single_Call (4)" xfId="1190"/>
    <cellStyle name="C￥AØ_Ay°eC￥(2¿u) _대차대조_사업계획검토_AEX 9척 Slot Cost - HAT 080430 (080716)" xfId="1191"/>
    <cellStyle name="Ç¥ÁØ_Áý°èÇ¥(2¿ù) _대차대조_사업계획검토_AEX 9척 Slot Cost - HAT 080430 (080716)" xfId="1192"/>
    <cellStyle name="C￥AØ_Ay°eC￥(2¿u) _대차대조_사업계획검토_AEX 9척 VSP 080414" xfId="1193"/>
    <cellStyle name="Ç¥ÁØ_Áý°èÇ¥(2¿ù) _대차대조_사업계획검토_AEX 9척 VSP 080414" xfId="1194"/>
    <cellStyle name="C￥AØ_Ay°eC￥(2¿u) _대차대조_사업계획검토_AEX JEX CEX Slot Cost 080129" xfId="1195"/>
    <cellStyle name="Ç¥ÁØ_Áý°èÇ¥(2¿ù) _대차대조_사업계획검토_AEX JEX CEX Slot Cost 080129" xfId="1196"/>
    <cellStyle name="C￥AØ_Ay°eC￥(2¿u) _대차대조_사업계획검토_AEX LEH SKIP시 비용절감 070404(업연)" xfId="1197"/>
    <cellStyle name="Ç¥ÁØ_Áý°èÇ¥(2¿ù) _대차대조_사업계획검토_AEX LEH SKIP시 비용절감 070404(업연)" xfId="1198"/>
    <cellStyle name="C￥AØ_Ay°eC￥(2¿u) _대차대조_사업계획검토_AEX LEH SKIP시 비용절감 070404(업연)_2011_PCX_summer_VSPVC_110617 (2)" xfId="1199"/>
    <cellStyle name="Ç¥ÁØ_Áý°èÇ¥(2¿ù) _대차대조_사업계획검토_AEX LEH SKIP시 비용절감 070404(업연)_2011_PCX_summer_VSPVC_110617 (2)" xfId="1200"/>
    <cellStyle name="C￥AØ_Ay°eC￥(2¿u) _대차대조_사업계획검토_AEX LEH SKIP시 비용절감 070404(업연)_2011_PNW_summer_VSPVC_110617" xfId="1201"/>
    <cellStyle name="Ç¥ÁØ_Áý°èÇ¥(2¿ù) _대차대조_사업계획검토_AEX LEH SKIP시 비용절감 070404(업연)_PCX_VSP_110707_LA_Single_Call (4)" xfId="1202"/>
    <cellStyle name="C￥AØ_Ay°eC￥(2¿u) _대차대조_사업계획검토_AEX,AMS항로 NYX,NUE항로 SLOT COST 검토 060914" xfId="1203"/>
    <cellStyle name="Ç¥ÁØ_Áý°èÇ¥(2¿ù) _대차대조_사업계획검토_AEX,AMS항로 NYX,NUE항로 SLOT COST 검토 060914" xfId="1204"/>
    <cellStyle name="C￥AØ_Ay°eC￥(2¿u) _대차대조_사업계획검토_AEX+PNW PDM (SLOT COST) 080303" xfId="1205"/>
    <cellStyle name="Ç¥ÁØ_Áý°èÇ¥(2¿ù) _대차대조_사업계획검토_AEX+PNW PDM (SLOT COST) 080303" xfId="1206"/>
    <cellStyle name="C￥AØ_Ay°eC￥(2¿u) _대차대조_사업계획검토_AEX+PNW PDM (SLOT COST) 080303_2011_PCX_summer_VSPVC_110617 (2)" xfId="1207"/>
    <cellStyle name="Ç¥ÁØ_Áý°èÇ¥(2¿ù) _대차대조_사업계획검토_AEX+PNW PDM (SLOT COST) 080303_2011_PCX_summer_VSPVC_110617 (2)" xfId="1208"/>
    <cellStyle name="C￥AØ_Ay°eC￥(2¿u) _대차대조_사업계획검토_AEX+PNW PDM (SLOT COST) 080303_2011_PNW_summer_VSPVC_110617" xfId="1209"/>
    <cellStyle name="Ç¥ÁØ_Áý°èÇ¥(2¿ù) _대차대조_사업계획검토_AEX+PNW PDM (SLOT COST) 080303_PCX_VSP_110707_LA_Single_Call (4)" xfId="1210"/>
    <cellStyle name="C￥AØ_Ay°eC￥(2¿u) _대차대조_사업계획검토_Attachment 2) PNW VSP(HMM Proposal)" xfId="1211"/>
    <cellStyle name="Ç¥ÁØ_Áý°èÇ¥(2¿ù) _대차대조_사업계획검토_Attachment 2) PNW VSP(HMM Proposal)" xfId="1212"/>
    <cellStyle name="C￥AØ_Ay°eC￥(2¿u) _대차대조_사업계획검토_Attachment 2) PNW VSP(HMM Proposal)_2011_PCX_summer_VSPVC_110617 (2)" xfId="1213"/>
    <cellStyle name="Ç¥ÁØ_Áý°èÇ¥(2¿ù) _대차대조_사업계획검토_Attachment 2) PNW VSP(HMM Proposal)_2011_PCX_summer_VSPVC_110617 (2)" xfId="1214"/>
    <cellStyle name="C￥AØ_Ay°eC￥(2¿u) _대차대조_사업계획검토_Attachment 2) PNW VSP(HMM Proposal)_2011_PNW_summer_VSPVC_110617" xfId="1215"/>
    <cellStyle name="Ç¥ÁØ_Áý°èÇ¥(2¿ù) _대차대조_사업계획검토_Attachment 2) PNW VSP(HMM Proposal)_PCX_VSP_110707_LA_Single_Call (4)" xfId="1216"/>
    <cellStyle name="C￥AØ_Ay°eC￥(2¿u) _대차대조_사업계획검토_Attachment 3) PSW 2005 VSP(HMM Proposal)" xfId="1217"/>
    <cellStyle name="Ç¥ÁØ_Áý°èÇ¥(2¿ù) _대차대조_사업계획검토_Attachment 3) PSW 2005 VSP(HMM Proposal)" xfId="1218"/>
    <cellStyle name="C￥AØ_Ay°eC￥(2¿u) _대차대조_사업계획검토_Attachment 3) PSW 2005 VSP(HMM Proposal)_2011_PCX_summer_VSPVC_110617 (2)" xfId="1219"/>
    <cellStyle name="Ç¥ÁØ_Áý°èÇ¥(2¿ù) _대차대조_사업계획검토_Attachment 3) PSW 2005 VSP(HMM Proposal)_2011_PCX_summer_VSPVC_110617 (2)" xfId="1220"/>
    <cellStyle name="C￥AØ_Ay°eC￥(2¿u) _대차대조_사업계획검토_Attachment 3) PSW 2005 VSP(HMM Proposal)_2011_PNW_summer_VSPVC_110617" xfId="1221"/>
    <cellStyle name="Ç¥ÁØ_Áý°èÇ¥(2¿ù) _대차대조_사업계획검토_Attachment 3) PSW 2005 VSP(HMM Proposal)_PCX_VSP_110707_LA_Single_Call (4)" xfId="1222"/>
    <cellStyle name="C￥AØ_Ay°eC￥(2¿u) _대차대조_사업계획검토_Baltic VSP 070424" xfId="1223"/>
    <cellStyle name="Ç¥ÁØ_Áý°èÇ¥(2¿ù) _대차대조_사업계획검토_Baltic VSP 070424" xfId="1224"/>
    <cellStyle name="C￥AØ_Ay°eC￥(2¿u) _대차대조_사업계획검토_Baltic VSP 071017" xfId="1225"/>
    <cellStyle name="Ç¥ÁØ_Áý°èÇ¥(2¿ù) _대차대조_사업계획검토_Baltic VSP 071017" xfId="1226"/>
    <cellStyle name="C￥AØ_Ay°eC￥(2¿u) _대차대조_사업계획검토_BLOCK TRAIN 20080229(1)" xfId="1227"/>
    <cellStyle name="Ç¥ÁØ_Áý°èÇ¥(2¿ù) _대차대조_사업계획검토_BLOCK TRAIN 20080229(1)" xfId="1228"/>
    <cellStyle name="C￥AØ_Ay°eC￥(2¿u) _대차대조_사업계획검토_Book1" xfId="1229"/>
    <cellStyle name="Ç¥ÁØ_Áý°èÇ¥(2¿ù) _대차대조_사업계획검토_Book1" xfId="1230"/>
    <cellStyle name="C￥AØ_Ay°eC￥(2¿u) _대차대조_사업계획검토_BSA Exercise - TNWA Cascading 050701(1)" xfId="1231"/>
    <cellStyle name="Ç¥ÁØ_Áý°èÇ¥(2¿ù) _대차대조_사업계획검토_BSA Exercise - TNWA Cascading 050701(1)" xfId="1232"/>
    <cellStyle name="C￥AØ_Ay°eC￥(2¿u) _대차대조_사업계획검토_BSA Exercise - TNWA Cascading 050701(1)_2011_PCX_summer_VSPVC_110617 (2)" xfId="1233"/>
    <cellStyle name="Ç¥ÁØ_Áý°èÇ¥(2¿ù) _대차대조_사업계획검토_BSA Exercise - TNWA Cascading 050701(1)_2011_PCX_summer_VSPVC_110617 (2)" xfId="1234"/>
    <cellStyle name="C￥AØ_Ay°eC￥(2¿u) _대차대조_사업계획검토_BSA Exercise - TNWA Cascading 050701(1)_2011_PNW_summer_VSPVC_110617" xfId="1235"/>
    <cellStyle name="Ç¥ÁØ_Áý°èÇ¥(2¿ù) _대차대조_사업계획검토_BSA Exercise - TNWA Cascading 050701(1)_PCX_VSP_110707_LA_Single_Call (4)" xfId="1236"/>
    <cellStyle name="C￥AØ_Ay°eC￥(2¿u) _대차대조_사업계획검토_BSA Exercise(APL안 기준 조정안)" xfId="1237"/>
    <cellStyle name="Ç¥ÁØ_Áý°èÇ¥(2¿ù) _대차대조_사업계획검토_BSA Exercise(APL안 기준 조정안)" xfId="1238"/>
    <cellStyle name="C￥AØ_Ay°eC￥(2¿u) _대차대조_사업계획검토_BSA Exercise(APL안 기준 조정안)_2011_PCX_summer_VSPVC_110617 (2)" xfId="1239"/>
    <cellStyle name="Ç¥ÁØ_Áý°èÇ¥(2¿ù) _대차대조_사업계획검토_BSA Exercise(APL안 기준 조정안)_2011_PCX_summer_VSPVC_110617 (2)" xfId="1240"/>
    <cellStyle name="C￥AØ_Ay°eC￥(2¿u) _대차대조_사업계획검토_BSA Exercise(APL안 기준 조정안)_2011_PNW_summer_VSPVC_110617" xfId="1241"/>
    <cellStyle name="Ç¥ÁØ_Áý°èÇ¥(2¿ù) _대차대조_사업계획검토_BSA Exercise(APL안 기준 조정안)_PCX_VSP_110707_LA_Single_Call (4)" xfId="1242"/>
    <cellStyle name="C￥AØ_Ay°eC￥(2¿u) _대차대조_사업계획검토_Cascading NWA 2008 HMM 02Oct07(1)" xfId="1243"/>
    <cellStyle name="Ç¥ÁØ_Áý°èÇ¥(2¿ù) _대차대조_사업계획검토_Cascading NWA 2008 HMM 02Oct07(1)" xfId="1244"/>
    <cellStyle name="C￥AØ_Ay°eC￥(2¿u) _대차대조_사업계획검토_Cascading NWA 2008 HMM 28Sep07(1)" xfId="1245"/>
    <cellStyle name="Ç¥ÁØ_Áý°èÇ¥(2¿ù) _대차대조_사업계획검토_Cascading NWA 2008 HMM 28Sep07(1)" xfId="1246"/>
    <cellStyle name="C￥AØ_Ay°eC￥(2¿u) _대차대조_사업계획검토_CEX 9_Genoa 080926" xfId="1247"/>
    <cellStyle name="Ç¥ÁØ_Áý°èÇ¥(2¿ù) _대차대조_사업계획검토_CEX 9_Genoa 080926" xfId="1248"/>
    <cellStyle name="C￥AØ_Ay°eC￥(2¿u) _대차대조_사업계획검토_Chennai Proforma (Final Agreement) 070713" xfId="1249"/>
    <cellStyle name="Ç¥ÁØ_Áý°èÇ¥(2¿ù) _대차대조_사업계획검토_Chennai Proforma (Final Agreement) 070713" xfId="1250"/>
    <cellStyle name="C￥AØ_Ay°eC￥(2¿u) _대차대조_사업계획검토_Chennai SC 및 운항 검토 070508" xfId="1251"/>
    <cellStyle name="Ç¥ÁØ_Áý°èÇ¥(2¿ù) _대차대조_사업계획검토_Chennai SC 및 운항 검토 070508" xfId="1252"/>
    <cellStyle name="C￥AØ_Ay°eC￥(2¿u) _대차대조_사업계획검토_Chennai Seg.Rate 070718" xfId="1253"/>
    <cellStyle name="Ç¥ÁØ_Áý°èÇ¥(2¿ù) _대차대조_사업계획검토_Chennai Seg.Rate 070718" xfId="1254"/>
    <cellStyle name="C￥AØ_Ay°eC￥(2¿u) _대차대조_사업계획검토_CIX_IMS 운용 방안 1(1)" xfId="1255"/>
    <cellStyle name="Ç¥ÁØ_Áý°èÇ¥(2¿ù) _대차대조_사업계획검토_CIX_IMS 운용 방안 1(1)" xfId="1256"/>
    <cellStyle name="C￥AØ_Ay°eC￥(2¿u) _대차대조_사업계획검토_CSI Upsizing 운항분석 050609(1)" xfId="1257"/>
    <cellStyle name="Ç¥ÁØ_Áý°èÇ¥(2¿ù) _대차대조_사업계획검토_CSI Upsizing 운항분석 050609(1)" xfId="1258"/>
    <cellStyle name="C￥AØ_Ay°eC￥(2¿u) _대차대조_사업계획검토_CSI Upsizing 운항분석 050609(1)_2011_PCX_summer_VSPVC_110617 (2)" xfId="1259"/>
    <cellStyle name="Ç¥ÁØ_Áý°èÇ¥(2¿ù) _대차대조_사업계획검토_CSI Upsizing 운항분석 050609(1)_2011_PCX_summer_VSPVC_110617 (2)" xfId="1260"/>
    <cellStyle name="C￥AØ_Ay°eC￥(2¿u) _대차대조_사업계획검토_CSI Upsizing 운항분석 050609(1)_2011_PNW_summer_VSPVC_110617" xfId="1261"/>
    <cellStyle name="Ç¥ÁØ_Áý°èÇ¥(2¿ù) _대차대조_사업계획검토_CSI Upsizing 운항분석 050609(1)_PCX_VSP_110707_LA_Single_Call (4)" xfId="1262"/>
    <cellStyle name="C￥AØ_Ay°eC￥(2¿u) _대차대조_사업계획검토_CUT-Plan-Sep 2005" xfId="1263"/>
    <cellStyle name="Ç¥ÁØ_Áý°èÇ¥(2¿ù) _대차대조_사업계획검토_CUT-Plan-Sep 2005" xfId="1264"/>
    <cellStyle name="C￥AØ_Ay°eC￥(2¿u) _대차대조_사업계획검토_CUT-Plan-Sep 2005_TNWA 북구주 10척 운항 검토(1)" xfId="1265"/>
    <cellStyle name="Ç¥ÁØ_Áý°èÇ¥(2¿ù) _대차대조_사업계획검토_CUT-Plan-Sep 2005_TNWA 북구주 10척 운항 검토(1)" xfId="1266"/>
    <cellStyle name="C￥AØ_Ay°eC￥(2¿u) _대차대조_사업계획검토_CUTWUT시설현황-중장기사계기준" xfId="1267"/>
    <cellStyle name="Ç¥ÁØ_Áý°èÇ¥(2¿ù) _대차대조_사업계획검토_CUTWUT시설현황-중장기사계기준" xfId="1268"/>
    <cellStyle name="C￥AØ_Ay°eC￥(2¿u) _대차대조_사업계획검토_CUTWUT시설현황-중장기사계기준_TNWA 북구주 10척 운항 검토(1)" xfId="1269"/>
    <cellStyle name="Ç¥ÁØ_Áý°èÇ¥(2¿ù) _대차대조_사업계획검토_CUTWUT시설현황-중장기사계기준_TNWA 북구주 10척 운항 검토(1)" xfId="1270"/>
    <cellStyle name="C￥AØ_Ay°eC￥(2¿u) _대차대조_사업계획검토_Dragon 2 svc scheme" xfId="1271"/>
    <cellStyle name="Ç¥ÁØ_Áý°èÇ¥(2¿ù) _대차대조_사업계획검토_Dragon 2 svc scheme" xfId="1272"/>
    <cellStyle name="C￥AØ_Ay°eC￥(2¿u) _대차대조_사업계획검토_Dragon2 VSP 070122(1)" xfId="1273"/>
    <cellStyle name="Ç¥ÁØ_Áý°èÇ¥(2¿ù) _대차대조_사업계획검토_Dragon2 VSP 070122(1)" xfId="1274"/>
    <cellStyle name="C￥AØ_Ay°eC￥(2¿u) _대차대조_사업계획검토_E(1).Med-시장참여안_070307" xfId="1275"/>
    <cellStyle name="Ç¥ÁØ_Áý°èÇ¥(2¿ù) _대차대조_사업계획검토_E(1).Med-시장참여안_070307" xfId="1276"/>
    <cellStyle name="C￥AØ_Ay°eC￥(2¿u) _대차대조_사업계획검토_E(2).Med-시장참여안_070307" xfId="1277"/>
    <cellStyle name="Ç¥ÁØ_Áý°èÇ¥(2¿ù) _대차대조_사업계획검토_E(2).Med-시장참여안_070307" xfId="1278"/>
    <cellStyle name="C￥AØ_Ay°eC￥(2¿u) _대차대조_사업계획검토_E.Med-시장참여안_070307" xfId="1279"/>
    <cellStyle name="Ç¥ÁØ_Áý°èÇ¥(2¿ù) _대차대조_사업계획검토_E.Med-시장참여안_070307" xfId="1280"/>
    <cellStyle name="C￥AØ_Ay°eC￥(2¿u) _대차대조_사업계획검토_EC4 APR 07" xfId="1281"/>
    <cellStyle name="Ç¥ÁØ_Áý°èÇ¥(2¿ù) _대차대조_사업계획검토_EC4 APR 07" xfId="1282"/>
    <cellStyle name="C￥AØ_Ay°eC￥(2¿u) _대차대조_사업계획검토_ECS3 SLOT COST (NWA 선박기준) 060718" xfId="1283"/>
    <cellStyle name="Ç¥ÁØ_Áý°èÇ¥(2¿ù) _대차대조_사업계획검토_ECS3 SLOT COST (NWA 선박기준) 060718" xfId="1284"/>
    <cellStyle name="C￥AØ_Ay°eC￥(2¿u) _대차대조_사업계획검토_ECS4(SUZ 미동안) 운항가능성 검토 060627" xfId="1285"/>
    <cellStyle name="Ç¥ÁØ_Áý°èÇ¥(2¿ù) _대차대조_사업계획검토_ECS4(SUZ 미동안) 운항가능성 검토 060627" xfId="1286"/>
    <cellStyle name="C￥AØ_Ay°eC￥(2¿u) _대차대조_사업계획검토_EXECO_GSTECO_Meeting_Draft" xfId="1287"/>
    <cellStyle name="Ç¥ÁØ_Áý°èÇ¥(2¿ù) _대차대조_사업계획검토_EXECO_GSTECO_Meeting_Draft" xfId="1288"/>
    <cellStyle name="C￥AØ_Ay°eC￥(2¿u) _대차대조_사업계획검토_FESCO MTG AGENDA attach(1)" xfId="1289"/>
    <cellStyle name="Ç¥ÁØ_Áý°èÇ¥(2¿ù) _대차대조_사업계획검토_FESCO MTG AGENDA attach(1)" xfId="1290"/>
    <cellStyle name="C￥AØ_Ay°eC￥(2¿u) _대차대조_사업계획검토_FESCO회의일정20061218(1)" xfId="1291"/>
    <cellStyle name="Ç¥ÁØ_Áý°èÇ¥(2¿ù) _대차대조_사업계획검토_FESCO회의일정20061218(1)" xfId="1292"/>
    <cellStyle name="C￥AØ_Ay°eC￥(2¿u) _대차대조_사업계획검토_GA4  ECS Proforma" xfId="1293"/>
    <cellStyle name="Ç¥ÁØ_Áý°èÇ¥(2¿ù) _대차대조_사업계획검토_GA4  ECS Proforma" xfId="1294"/>
    <cellStyle name="C￥AØ_Ay°eC￥(2¿u) _대차대조_사업계획검토_GA4  ECS Proforma_2011_PCX_summer_VSPVC_110617 (2)" xfId="1295"/>
    <cellStyle name="Ç¥ÁØ_Áý°èÇ¥(2¿ù) _대차대조_사업계획검토_GA4  ECS Proforma_2011_PCX_summer_VSPVC_110617 (2)" xfId="1296"/>
    <cellStyle name="C￥AØ_Ay°eC￥(2¿u) _대차대조_사업계획검토_GA4  ECS Proforma_2011_PNW_summer_VSPVC_110617" xfId="1297"/>
    <cellStyle name="Ç¥ÁØ_Áý°èÇ¥(2¿ù) _대차대조_사업계획검토_GA4  ECS Proforma_PCX_VSP_110707_LA_Single_Call (4)" xfId="1298"/>
    <cellStyle name="C￥AØ_Ay°eC￥(2¿u) _대차대조_사업계획검토_GA4  ECS항로 운항가능성 051013" xfId="1299"/>
    <cellStyle name="Ç¥ÁØ_Áý°èÇ¥(2¿ù) _대차대조_사업계획검토_GA4  ECS항로 운항가능성 051013" xfId="1300"/>
    <cellStyle name="C￥AØ_Ay°eC￥(2¿u) _대차대조_사업계획검토_GA4  ECS항로 운항가능성 051013_2011_PCX_summer_VSPVC_110617 (2)" xfId="1301"/>
    <cellStyle name="Ç¥ÁØ_Áý°èÇ¥(2¿ù) _대차대조_사업계획검토_GA4  ECS항로 운항가능성 051013_2011_PCX_summer_VSPVC_110617 (2)" xfId="1302"/>
    <cellStyle name="C￥AØ_Ay°eC￥(2¿u) _대차대조_사업계획검토_GA4  ECS항로 운항가능성 051013_2011_PNW_summer_VSPVC_110617" xfId="1303"/>
    <cellStyle name="Ç¥ÁØ_Áý°èÇ¥(2¿ù) _대차대조_사업계획검토_GA4  ECS항로 운항가능성 051013_PCX_VSP_110707_LA_Single_Call (4)" xfId="1304"/>
    <cellStyle name="C￥AØ_Ay°eC￥(2¿u) _대차대조_사업계획검토_GA안 운항가능성 검토 050701(1)" xfId="1305"/>
    <cellStyle name="Ç¥ÁØ_Áý°èÇ¥(2¿ù) _대차대조_사업계획검토_GA안 운항가능성 검토 050701(1)" xfId="1306"/>
    <cellStyle name="C￥AØ_Ay°eC￥(2¿u) _대차대조_사업계획검토_GA안 운항가능성 검토 050701(1)_2011_PCX_summer_VSPVC_110617 (2)" xfId="1307"/>
    <cellStyle name="Ç¥ÁØ_Áý°èÇ¥(2¿ù) _대차대조_사업계획검토_GA안 운항가능성 검토 050701(1)_2011_PCX_summer_VSPVC_110617 (2)" xfId="1308"/>
    <cellStyle name="C￥AØ_Ay°eC￥(2¿u) _대차대조_사업계획검토_GA안 운항가능성 검토 050701(1)_2011_PNW_summer_VSPVC_110617" xfId="1309"/>
    <cellStyle name="Ç¥ÁØ_Áý°èÇ¥(2¿ù) _대차대조_사업계획검토_GA안 운항가능성 검토 050701(1)_PCX_VSP_110707_LA_Single_Call (4)" xfId="1310"/>
    <cellStyle name="C￥AØ_Ay°eC￥(2¿u) _대차대조_사업계획검토_GC 적정댓수 산정 3" xfId="1311"/>
    <cellStyle name="Ç¥ÁØ_Áý°èÇ¥(2¿ù) _대차대조_사업계획검토_GC 적정댓수 산정 3" xfId="1312"/>
    <cellStyle name="C￥AØ_Ay°eC￥(2¿u) _대차대조_사업계획검토_GSTECO_Meeting_Agenda_090817 구주" xfId="1313"/>
    <cellStyle name="Ç¥ÁØ_Áý°èÇ¥(2¿ù) _대차대조_사업계획검토_GSTECO_Meeting_Agenda_090817 구주" xfId="1314"/>
    <cellStyle name="C￥AØ_Ay°eC￥(2¿u) _대차대조_사업계획검토_JEX LOOPA 7척운항(1)" xfId="1315"/>
    <cellStyle name="Ç¥ÁØ_Áý°èÇ¥(2¿ù) _대차대조_사업계획검토_JEX LOOPA 7척운항(1)" xfId="1316"/>
    <cellStyle name="C￥AØ_Ay°eC￥(2¿u) _대차대조_사업계획검토_JEX LOOPA 7척운항(1)_2011_PCX_summer_VSPVC_110617 (2)" xfId="1317"/>
    <cellStyle name="Ç¥ÁØ_Áý°èÇ¥(2¿ù) _대차대조_사업계획검토_JEX LOOPA 7척운항(1)_2011_PCX_summer_VSPVC_110617 (2)" xfId="1318"/>
    <cellStyle name="C￥AØ_Ay°eC￥(2¿u) _대차대조_사업계획검토_JEX LOOPA 7척운항(1)_2011_PNW_summer_VSPVC_110617" xfId="1319"/>
    <cellStyle name="Ç¥ÁØ_Áý°èÇ¥(2¿ù) _대차대조_사업계획검토_JEX LOOPA 7척운항(1)_PCX_VSP_110707_LA_Single_Call (4)" xfId="1320"/>
    <cellStyle name="C￥AØ_Ay°eC￥(2¿u) _대차대조_사업계획검토_JTD항로 SLOT COST 070105" xfId="1321"/>
    <cellStyle name="Ç¥ÁØ_Áý°èÇ¥(2¿ù) _대차대조_사업계획검토_JTD항로 SLOT COST 070105" xfId="1322"/>
    <cellStyle name="C￥AØ_Ay°eC￥(2¿u) _대차대조_사업계획검토_JTS 개선방안 검토 2" xfId="1323"/>
    <cellStyle name="Ç¥ÁØ_Áý°èÇ¥(2¿ù) _대차대조_사업계획검토_JTS 개선방안 검토 2" xfId="1324"/>
    <cellStyle name="C￥AØ_Ay°eC￥(2¿u) _대차대조_사업계획검토_KAO Single Call시 선석가능성 검토 050524 (송부)(1)" xfId="1325"/>
    <cellStyle name="Ç¥ÁØ_Áý°èÇ¥(2¿ù) _대차대조_사업계획검토_KAO Single Call시 선석가능성 검토 050524 (송부)(1)" xfId="1326"/>
    <cellStyle name="C￥AØ_Ay°eC￥(2¿u) _대차대조_사업계획검토_KAO Single Call시 선석가능성 검토 050524 (송부)(1)_2011_PCX_summer_VSPVC_110617 (2)" xfId="1327"/>
    <cellStyle name="Ç¥ÁØ_Áý°èÇ¥(2¿ù) _대차대조_사업계획검토_KAO Single Call시 선석가능성 검토 050524 (송부)(1)_2011_PCX_summer_VSPVC_110617 (2)" xfId="1328"/>
    <cellStyle name="C￥AØ_Ay°eC￥(2¿u) _대차대조_사업계획검토_KAO Single Call시 선석가능성 검토 050524 (송부)(1)_2011_PNW_summer_VSPVC_110617" xfId="1329"/>
    <cellStyle name="Ç¥ÁØ_Áý°èÇ¥(2¿ù) _대차대조_사업계획검토_KAO Single Call시 선석가능성 검토 050524 (송부)(1)_PCX_VSP_110707_LA_Single_Call (4)" xfId="1330"/>
    <cellStyle name="C￥AØ_Ay°eC￥(2¿u) _대차대조_사업계획검토_KHT Single call 가능성 검토 050702" xfId="1331"/>
    <cellStyle name="Ç¥ÁØ_Áý°èÇ¥(2¿ù) _대차대조_사업계획검토_KHT Single call 가능성 검토 050702" xfId="1332"/>
    <cellStyle name="C￥AØ_Ay°eC￥(2¿u) _대차대조_사업계획검토_KHT Single call 가능성 검토 050702_TNWA 북구주 10척 운항 검토(1)" xfId="1333"/>
    <cellStyle name="Ç¥ÁØ_Áý°èÇ¥(2¿ù) _대차대조_사업계획검토_KHT Single call 가능성 검토 050702_TNWA 북구주 10척 운항 검토(1)" xfId="1334"/>
    <cellStyle name="C￥AØ_Ay°eC￥(2¿u) _대차대조_사업계획검토_KIS 소형선박 운항 가능성" xfId="1335"/>
    <cellStyle name="Ç¥ÁØ_Áý°èÇ¥(2¿ù) _대차대조_사업계획검토_KIS 소형선박 운항 가능성" xfId="1336"/>
    <cellStyle name="C￥AØ_Ay°eC￥(2¿u) _대차대조_사업계획검토_KIS 소형선박 운항 가능성_2011_PCX_summer_VSPVC_110617 (2)" xfId="1337"/>
    <cellStyle name="Ç¥ÁØ_Áý°èÇ¥(2¿ù) _대차대조_사업계획검토_KIS 소형선박 운항 가능성_2011_PCX_summer_VSPVC_110617 (2)" xfId="1338"/>
    <cellStyle name="C￥AØ_Ay°eC￥(2¿u) _대차대조_사업계획검토_KIS 소형선박 운항 가능성_2011_PNW_summer_VSPVC_110617" xfId="1339"/>
    <cellStyle name="Ç¥ÁØ_Áý°èÇ¥(2¿ù) _대차대조_사업계획검토_KIS 소형선박 운항 가능성_PCX_VSP_110707_LA_Single_Call (4)" xfId="1340"/>
    <cellStyle name="C￥AØ_Ay°eC￥(2¿u) _대차대조_사업계획검토_KL과 회의071114l" xfId="1341"/>
    <cellStyle name="Ç¥ÁØ_Áý°èÇ¥(2¿ù) _대차대조_사업계획검토_KL과 회의071114l" xfId="1342"/>
    <cellStyle name="C￥AØ_Ay°eC￥(2¿u) _대차대조_사업계획검토_KMS항로 4600T Slot Cost &amp; BAF 080211" xfId="1343"/>
    <cellStyle name="Ç¥ÁØ_Áý°èÇ¥(2¿ù) _대차대조_사업계획검토_KMS항로 4600T Slot Cost &amp; BAF 080211" xfId="1344"/>
    <cellStyle name="C￥AØ_Ay°eC￥(2¿u) _대차대조_사업계획검토_New PCX VSP (Winter) 081009" xfId="1345"/>
    <cellStyle name="Ç¥ÁØ_Áý°èÇ¥(2¿ù) _대차대조_사업계획검토_New PCX VSP (Winter) 081009" xfId="1346"/>
    <cellStyle name="C￥AØ_Ay°eC￥(2¿u) _대차대조_사업계획검토_NYK HMM MOU_071112(1)" xfId="1347"/>
    <cellStyle name="Ç¥ÁØ_Áý°èÇ¥(2¿ù) _대차대조_사업계획검토_NYK HMM MOU_071112(1)" xfId="1348"/>
    <cellStyle name="C￥AØ_Ay°eC￥(2¿u) _대차대조_사업계획검토_On Dock 운영 제약(미(1).영)" xfId="1349"/>
    <cellStyle name="Ç¥ÁØ_Áý°èÇ¥(2¿ù) _대차대조_사업계획검토_On Dock 운영 제약(미(1).영)" xfId="1350"/>
    <cellStyle name="C￥AØ_Ay°eC￥(2¿u) _대차대조_사업계획검토_On Dock 운영 제약(미(1).영)_TNWA 북구주 10척 운항 검토(1)" xfId="1351"/>
    <cellStyle name="Ç¥ÁØ_Áý°èÇ¥(2¿ù) _대차대조_사업계획검토_On Dock 운영 제약(미(1).영)_TNWA 북구주 10척 운항 검토(1)" xfId="1352"/>
    <cellStyle name="C￥AØ_Ay°eC￥(2¿u) _대차대조_사업계획검토_Panamax,F type NHX 투입_090203(1)" xfId="1353"/>
    <cellStyle name="Ç¥ÁØ_Áý°èÇ¥(2¿ù) _대차대조_사업계획검토_Panamax,F type NHX 투입_090203(1)" xfId="1354"/>
    <cellStyle name="C￥AØ_Ay°eC￥(2¿u) _대차대조_사업계획검토_PAX 12척운항(1)" xfId="1355"/>
    <cellStyle name="Ç¥ÁØ_Áý°èÇ¥(2¿ù) _대차대조_사업계획검토_PAX 12척운항(1)" xfId="1356"/>
    <cellStyle name="C￥AØ_Ay°eC￥(2¿u) _대차대조_사업계획검토_PAX 12척운항(1)_2011_PCX_summer_VSPVC_110617 (2)" xfId="1357"/>
    <cellStyle name="Ç¥ÁØ_Áý°èÇ¥(2¿ù) _대차대조_사업계획검토_PAX 12척운항(1)_2011_PCX_summer_VSPVC_110617 (2)" xfId="1358"/>
    <cellStyle name="C￥AØ_Ay°eC￥(2¿u) _대차대조_사업계획검토_PAX 12척운항(1)_2011_PNW_summer_VSPVC_110617" xfId="1359"/>
    <cellStyle name="Ç¥ÁØ_Áý°èÇ¥(2¿ù) _대차대조_사업계획검토_PAX 12척운항(1)_PCX_VSP_110707_LA_Single_Call (4)" xfId="1360"/>
    <cellStyle name="C￥AØ_Ay°eC￥(2¿u) _대차대조_사업계획검토_PCE BSA 증가 영향 검토5" xfId="1361"/>
    <cellStyle name="Ç¥ÁØ_Áý°èÇ¥(2¿ù) _대차대조_사업계획검토_PCE BSA 증가 영향 검토5" xfId="1362"/>
    <cellStyle name="C￥AØ_Ay°eC￥(2¿u) _대차대조_사업계획검토_PCX VSP 2005" xfId="1363"/>
    <cellStyle name="Ç¥ÁØ_Áý°èÇ¥(2¿ù) _대차대조_사업계획검토_PCX VSP 2005" xfId="1364"/>
    <cellStyle name="C￥AØ_Ay°eC￥(2¿u) _대차대조_사업계획검토_PCX VSP 2005_2011_PCX_summer_VSPVC_110617 (2)" xfId="1365"/>
    <cellStyle name="Ç¥ÁØ_Áý°èÇ¥(2¿ù) _대차대조_사업계획검토_PCX VSP 2005_2011_PCX_summer_VSPVC_110617 (2)" xfId="1366"/>
    <cellStyle name="C￥AØ_Ay°eC￥(2¿u) _대차대조_사업계획검토_PCX VSP 2005_2011_PNW_summer_VSPVC_110617" xfId="1367"/>
    <cellStyle name="Ç¥ÁØ_Áý°èÇ¥(2¿ù) _대차대조_사업계획검토_PCX VSP 2005_PCX_VSP_110707_LA_Single_Call (4)" xfId="1368"/>
    <cellStyle name="C￥AØ_Ay°eC￥(2¿u) _대차대조_사업계획검토_PCX_VSP_110707_LA_Single_Call (4)" xfId="1369"/>
    <cellStyle name="Ç¥ÁØ_Áý°èÇ¥(2¿ù) _대차대조_사업계획검토_PCX_VSP_110707_LA_Single_Call (4)" xfId="1370"/>
    <cellStyle name="C￥AØ_Ay°eC￥(2¿u) _대차대조_사업계획검토_PNW JPN Skip관련_080128" xfId="1371"/>
    <cellStyle name="Ç¥ÁØ_Áý°èÇ¥(2¿ù) _대차대조_사업계획검토_PNW JPN Skip관련_080128" xfId="1372"/>
    <cellStyle name="C￥AØ_Ay°eC￥(2¿u) _대차대조_사업계획검토_PNW JPN Skip관련_080128_2011_PCX_summer_VSPVC_110617 (2)" xfId="1373"/>
    <cellStyle name="Ç¥ÁØ_Áý°èÇ¥(2¿ù) _대차대조_사업계획검토_PNW JPN Skip관련_080128_2011_PCX_summer_VSPVC_110617 (2)" xfId="1374"/>
    <cellStyle name="C￥AØ_Ay°eC￥(2¿u) _대차대조_사업계획검토_PNW JPN Skip관련_080128_2011_PNW_summer_VSPVC_110617" xfId="1375"/>
    <cellStyle name="Ç¥ÁØ_Áý°èÇ¥(2¿ù) _대차대조_사업계획검토_PNW JPN Skip관련_080128_PCX_VSP_110707_LA_Single_Call (4)" xfId="1376"/>
    <cellStyle name="C￥AØ_Ay°eC￥(2¿u) _대차대조_사업계획검토_PNW TKY &amp; SEA SKIP 080121" xfId="1377"/>
    <cellStyle name="Ç¥ÁØ_Áý°èÇ¥(2¿ù) _대차대조_사업계획검토_PNW TKY &amp; SEA SKIP 080121" xfId="1378"/>
    <cellStyle name="C￥AØ_Ay°eC￥(2¿u) _대차대조_사업계획검토_PNW TKY &amp; SEA SKIP 080121_2011_PCX_summer_VSPVC_110617 (2)" xfId="1379"/>
    <cellStyle name="Ç¥ÁØ_Áý°èÇ¥(2¿ù) _대차대조_사업계획검토_PNW TKY &amp; SEA SKIP 080121_2011_PCX_summer_VSPVC_110617 (2)" xfId="1380"/>
    <cellStyle name="C￥AØ_Ay°eC￥(2¿u) _대차대조_사업계획검토_PNW TKY &amp; SEA SKIP 080121_2011_PNW_summer_VSPVC_110617" xfId="1381"/>
    <cellStyle name="Ç¥ÁØ_Áý°èÇ¥(2¿ù) _대차대조_사업계획검토_PNW TKY &amp; SEA SKIP 080121_PCX_VSP_110707_LA_Single_Call (4)" xfId="1382"/>
    <cellStyle name="C￥AØ_Ay°eC￥(2¿u) _대차대조_사업계획검토_PNW VSP 2005" xfId="1383"/>
    <cellStyle name="Ç¥ÁØ_Áý°èÇ¥(2¿ù) _대차대조_사업계획검토_PNW VSP 2005" xfId="1384"/>
    <cellStyle name="C￥AØ_Ay°eC￥(2¿u) _대차대조_사업계획검토_PNW VSP 2005_2011_PCX_summer_VSPVC_110617 (2)" xfId="1385"/>
    <cellStyle name="Ç¥ÁØ_Áý°èÇ¥(2¿ù) _대차대조_사업계획검토_PNW VSP 2005_2011_PCX_summer_VSPVC_110617 (2)" xfId="1386"/>
    <cellStyle name="C￥AØ_Ay°eC￥(2¿u) _대차대조_사업계획검토_PNW VSP 2005_2011_PNW_summer_VSPVC_110617" xfId="1387"/>
    <cellStyle name="Ç¥ÁØ_Áý°èÇ¥(2¿ù) _대차대조_사업계획검토_PNW VSP 2005_PCX_VSP_110707_LA_Single_Call (4)" xfId="1388"/>
    <cellStyle name="C￥AØ_Ay°eC￥(2¿u) _대차대조_사업계획검토_PSW VSP 2005" xfId="1389"/>
    <cellStyle name="Ç¥ÁØ_Áý°èÇ¥(2¿ù) _대차대조_사업계획검토_PSW VSP 2005" xfId="1390"/>
    <cellStyle name="C￥AØ_Ay°eC￥(2¿u) _대차대조_사업계획검토_PSW VSP 2005_2011_PCX_summer_VSPVC_110617 (2)" xfId="1391"/>
    <cellStyle name="Ç¥ÁØ_Áý°èÇ¥(2¿ù) _대차대조_사업계획검토_PSW VSP 2005_2011_PCX_summer_VSPVC_110617 (2)" xfId="1392"/>
    <cellStyle name="C￥AØ_Ay°eC￥(2¿u) _대차대조_사업계획검토_PSW VSP 2005_2011_PNW_summer_VSPVC_110617" xfId="1393"/>
    <cellStyle name="Ç¥ÁØ_Áý°èÇ¥(2¿ù) _대차대조_사업계획검토_PSW VSP 2005_PCX_VSP_110707_LA_Single_Call (4)" xfId="1394"/>
    <cellStyle name="C￥AØ_Ay°eC￥(2¿u) _대차대조_사업계획검토_PSW,PNW,PCX VSP 050704" xfId="1395"/>
    <cellStyle name="Ç¥ÁØ_Áý°èÇ¥(2¿ù) _대차대조_사업계획검토_PSW,PNW,PCX VSP 050704" xfId="1396"/>
    <cellStyle name="C￥AØ_Ay°eC￥(2¿u) _대차대조_사업계획검토_PSW,PNW,PCX VSP 050704_2011_PCX_summer_VSPVC_110617 (2)" xfId="1397"/>
    <cellStyle name="Ç¥ÁØ_Áý°èÇ¥(2¿ù) _대차대조_사업계획검토_PSW,PNW,PCX VSP 050704_2011_PCX_summer_VSPVC_110617 (2)" xfId="1398"/>
    <cellStyle name="C￥AØ_Ay°eC￥(2¿u) _대차대조_사업계획검토_PSW,PNW,PCX VSP 050704_2011_PNW_summer_VSPVC_110617" xfId="1399"/>
    <cellStyle name="Ç¥ÁØ_Áý°èÇ¥(2¿ù) _대차대조_사업계획검토_PSW,PNW,PCX VSP 050704_PCX_VSP_110707_LA_Single_Call (4)" xfId="1400"/>
    <cellStyle name="C￥AØ_Ay°eC￥(2¿u) _대차대조_사업계획검토_R선 파나마 통항비" xfId="1401"/>
    <cellStyle name="Ç¥ÁØ_Áý°èÇ¥(2¿ù) _대차대조_사업계획검토_R선 파나마 통항비" xfId="1402"/>
    <cellStyle name="C￥AØ_Ay°eC￥(2¿u) _대차대조_사업계획검토_R선 파나마 통항비_2011_PCX_summer_VSPVC_110617 (2)" xfId="1403"/>
    <cellStyle name="Ç¥ÁØ_Áý°èÇ¥(2¿ù) _대차대조_사업계획검토_R선 파나마 통항비_2011_PCX_summer_VSPVC_110617 (2)" xfId="1404"/>
    <cellStyle name="C￥AØ_Ay°eC￥(2¿u) _대차대조_사업계획검토_R선 파나마 통항비_2011_PNW_summer_VSPVC_110617" xfId="1405"/>
    <cellStyle name="Ç¥ÁØ_Áý°èÇ¥(2¿ù) _대차대조_사업계획검토_R선 파나마 통항비_PCX_VSP_110707_LA_Single_Call (4)" xfId="1406"/>
    <cellStyle name="C￥AØ_Ay°eC￥(2¿u) _대차대조_사업계획검토_SCX 6척운항(수정)(1)" xfId="1407"/>
    <cellStyle name="Ç¥ÁØ_Áý°èÇ¥(2¿ù) _대차대조_사업계획검토_SCX 6척운항(수정)(1)" xfId="1408"/>
    <cellStyle name="C￥AØ_Ay°eC￥(2¿u) _대차대조_사업계획검토_SCX 6척운항(수정)(1)_2011_PCX_summer_VSPVC_110617 (2)" xfId="1409"/>
    <cellStyle name="Ç¥ÁØ_Áý°èÇ¥(2¿ù) _대차대조_사업계획검토_SCX 6척운항(수정)(1)_2011_PCX_summer_VSPVC_110617 (2)" xfId="1410"/>
    <cellStyle name="C￥AØ_Ay°eC￥(2¿u) _대차대조_사업계획검토_SCX 6척운항(수정)(1)_2011_PNW_summer_VSPVC_110617" xfId="1411"/>
    <cellStyle name="Ç¥ÁØ_Áý°èÇ¥(2¿ù) _대차대조_사업계획검토_SCX 6척운항(수정)(1)_PCX_VSP_110707_LA_Single_Call (4)" xfId="1412"/>
    <cellStyle name="C￥AØ_Ay°eC￥(2¿u) _대차대조_사업계획검토_SCX 운항가능성 검토(YTN 추가기항) 050702(1)" xfId="1413"/>
    <cellStyle name="Ç¥ÁØ_Áý°èÇ¥(2¿ù) _대차대조_사업계획검토_SCX 운항가능성 검토(YTN 추가기항) 050702(1)" xfId="1414"/>
    <cellStyle name="C￥AØ_Ay°eC￥(2¿u) _대차대조_사업계획검토_SCX 운항가능성 검토(YTN 추가기항) 050702(1)_2011_PCX_summer_VSPVC_110617 (2)" xfId="1415"/>
    <cellStyle name="Ç¥ÁØ_Áý°èÇ¥(2¿ù) _대차대조_사업계획검토_SCX 운항가능성 검토(YTN 추가기항) 050702(1)_2011_PCX_summer_VSPVC_110617 (2)" xfId="1416"/>
    <cellStyle name="C￥AØ_Ay°eC￥(2¿u) _대차대조_사업계획검토_SCX 운항가능성 검토(YTN 추가기항) 050702(1)_2011_PNW_summer_VSPVC_110617" xfId="1417"/>
    <cellStyle name="Ç¥ÁØ_Áý°èÇ¥(2¿ù) _대차대조_사업계획검토_SCX 운항가능성 검토(YTN 추가기항) 050702(1)_PCX_VSP_110707_LA_Single_Call (4)" xfId="1418"/>
    <cellStyle name="C￥AØ_Ay°eC￥(2¿u) _대차대조_사업계획검토_SZS APR 07" xfId="1419"/>
    <cellStyle name="Ç¥ÁØ_Áý°èÇ¥(2¿ù) _대차대조_사업계획검토_SZS APR 07" xfId="1420"/>
    <cellStyle name="C￥AØ_Ay°eC￥(2¿u) _대차대조_사업계획검토_SZX VSP-08Feb07" xfId="1421"/>
    <cellStyle name="Ç¥ÁØ_Áý°èÇ¥(2¿ù) _대차대조_사업계획검토_SZX VSP-08Feb07" xfId="1422"/>
    <cellStyle name="C￥AØ_Ay°eC￥(2¿u) _대차대조_사업계획검토_TNWA GA 06 PRODUCT 추가합리화 방안 050727(1)" xfId="1423"/>
    <cellStyle name="Ç¥ÁØ_Áý°èÇ¥(2¿ù) _대차대조_사업계획검토_TNWA GA 06 PRODUCT 추가합리화 방안 050727(1)" xfId="1424"/>
    <cellStyle name="C￥AØ_Ay°eC￥(2¿u) _대차대조_사업계획검토_TNWA GA 06 PRODUCT 추가합리화 방안 050727(1)_2011_PCX_summer_VSPVC_110617 (2)" xfId="1425"/>
    <cellStyle name="Ç¥ÁØ_Áý°èÇ¥(2¿ù) _대차대조_사업계획검토_TNWA GA 06 PRODUCT 추가합리화 방안 050727(1)_2011_PCX_summer_VSPVC_110617 (2)" xfId="1426"/>
    <cellStyle name="C￥AØ_Ay°eC￥(2¿u) _대차대조_사업계획검토_TNWA GA 06 PRODUCT 추가합리화 방안 050727(1)_2011_PNW_summer_VSPVC_110617" xfId="1427"/>
    <cellStyle name="Ç¥ÁØ_Áý°èÇ¥(2¿ù) _대차대조_사업계획검토_TNWA GA 06 PRODUCT 추가합리화 방안 050727(1)_PCX_VSP_110707_LA_Single_Call (4)" xfId="1428"/>
    <cellStyle name="C￥AØ_Ay°eC￥(2¿u) _대차대조_사업계획검토_TNWA GA4 Meeting Agenda ('05. Nov 10)  051031 - 유첨1" xfId="1429"/>
    <cellStyle name="Ç¥ÁØ_Áý°èÇ¥(2¿ù) _대차대조_사업계획검토_TNWA GA4 Meeting Agenda ('05. Nov 10)  051031 - 유첨1" xfId="1430"/>
    <cellStyle name="C￥AØ_Ay°eC￥(2¿u) _대차대조_사업계획검토_TNWA GA4 Meeting Agenda ('05. Nov 10)  051031 - 유첨1_TNWA 북구주 10척 운항 검토(1)" xfId="1431"/>
    <cellStyle name="Ç¥ÁØ_Áý°èÇ¥(2¿ù) _대차대조_사업계획검토_TNWA GA4 Meeting Agenda ('05. Nov 10)  051031 - 유첨1_TNWA 북구주 10척 운항 검토(1)" xfId="1432"/>
    <cellStyle name="C￥AØ_Ay°eC￥(2¿u) _대차대조_사업계획검토_TNWA&amp;GA4구주항로 Slot Cost 검토 050905" xfId="1433"/>
    <cellStyle name="Ç¥ÁØ_Áý°èÇ¥(2¿ù) _대차대조_사업계획검토_TNWA&amp;GA4구주항로 Slot Cost 검토 050905" xfId="1434"/>
    <cellStyle name="C￥AØ_Ay°eC￥(2¿u) _대차대조_사업계획검토_TNWA&amp;GA4구주항로 Slot Cost 검토 050905(1)" xfId="1435"/>
    <cellStyle name="Ç¥ÁØ_Áý°èÇ¥(2¿ù) _대차대조_사업계획검토_TNWA&amp;GA4구주항로 Slot Cost 검토 050905(1)" xfId="1436"/>
    <cellStyle name="C￥AØ_Ay°eC￥(2¿u) _대차대조_사업계획검토_TNWA&amp;GA4구주항로 Slot Cost 검토 050905(1)_2011_PCX_summer_VSPVC_110617 (2)" xfId="1437"/>
    <cellStyle name="Ç¥ÁØ_Áý°èÇ¥(2¿ù) _대차대조_사업계획검토_TNWA&amp;GA4구주항로 Slot Cost 검토 050905(1)_2011_PCX_summer_VSPVC_110617 (2)" xfId="1438"/>
    <cellStyle name="C￥AØ_Ay°eC￥(2¿u) _대차대조_사업계획검토_TNWA&amp;GA4구주항로 Slot Cost 검토 050905(1)_2011_PNW_summer_VSPVC_110617" xfId="1439"/>
    <cellStyle name="Ç¥ÁØ_Áý°èÇ¥(2¿ù) _대차대조_사업계획검토_TNWA&amp;GA4구주항로 Slot Cost 검토 050905(1)_PCX_VSP_110707_LA_Single_Call (4)" xfId="1440"/>
    <cellStyle name="C￥AØ_Ay°eC￥(2¿u) _대차대조_사업계획검토_TNWA&amp;GA4구주항로 Slot Cost 검토 050905_2011_PCX_summer_VSPVC_110617 (2)" xfId="1441"/>
    <cellStyle name="Ç¥ÁØ_Áý°èÇ¥(2¿ù) _대차대조_사업계획검토_TNWA&amp;GA4구주항로 Slot Cost 검토 050905_2011_PCX_summer_VSPVC_110617 (2)" xfId="1442"/>
    <cellStyle name="C￥AØ_Ay°eC￥(2¿u) _대차대조_사업계획검토_TNWA&amp;GA4구주항로 Slot Cost 검토 050905_PCX_VSP_110707_LA_Single_Call (4)" xfId="1443"/>
    <cellStyle name="Ç¥ÁØ_Áý°èÇ¥(2¿ù) _대차대조_사업계획검토_TNWA&amp;GA4구주항로 Slot Cost 검토 050905_PCX_VSP_110707_LA_Single_Call (4)" xfId="1444"/>
    <cellStyle name="C￥AØ_Ay°eC￥(2¿u) _대차대조_사업계획검토_TNWA&amp;GA4구주항로 Slot Cost 검토 051027 (수정3)" xfId="1445"/>
    <cellStyle name="Ç¥ÁØ_Áý°èÇ¥(2¿ù) _대차대조_사업계획검토_TNWA&amp;GA4구주항로 Slot Cost 검토 051027 (수정3)" xfId="1446"/>
    <cellStyle name="C￥AØ_Ay°eC￥(2¿u) _대차대조_사업계획검토_TNWA&amp;GA4구주항로 Slot Cost 검토 051027 (수정3) - 유첨" xfId="1447"/>
    <cellStyle name="Ç¥ÁØ_Áý°èÇ¥(2¿ù) _대차대조_사업계획검토_TNWA&amp;GA4구주항로 Slot Cost 검토 051027 (수정3) - 유첨" xfId="1448"/>
    <cellStyle name="C￥AØ_Ay°eC￥(2¿u) _대차대조_사업계획검토_TNWA&amp;GA4구주항로 Slot Cost 검토 051027 (수정3) - 유첨_2011_PCX_summer_VSPVC_110617 (2)" xfId="1449"/>
    <cellStyle name="Ç¥ÁØ_Áý°èÇ¥(2¿ù) _대차대조_사업계획검토_TNWA&amp;GA4구주항로 Slot Cost 검토 051027 (수정3) - 유첨_2011_PCX_summer_VSPVC_110617 (2)" xfId="1450"/>
    <cellStyle name="C￥AØ_Ay°eC￥(2¿u) _대차대조_사업계획검토_TNWA&amp;GA4구주항로 Slot Cost 검토 051027 (수정3) - 유첨_2011_PNW_summer_VSPVC_110617" xfId="1451"/>
    <cellStyle name="Ç¥ÁØ_Áý°èÇ¥(2¿ù) _대차대조_사업계획검토_TNWA&amp;GA4구주항로 Slot Cost 검토 051027 (수정3) - 유첨_PCX_VSP_110707_LA_Single_Call (4)" xfId="1452"/>
    <cellStyle name="C￥AØ_Ay°eC￥(2¿u) _대차대조_사업계획검토_TNWA&amp;GA4구주항로 Slot Cost 검토 051027 (수정3)_2011_PCX_summer_VSPVC_110617 (2)" xfId="1453"/>
    <cellStyle name="Ç¥ÁØ_Áý°èÇ¥(2¿ù) _대차대조_사업계획검토_TNWA&amp;GA4구주항로 Slot Cost 검토 051027 (수정3)_2011_PCX_summer_VSPVC_110617 (2)" xfId="1454"/>
    <cellStyle name="C￥AØ_Ay°eC￥(2¿u) _대차대조_사업계획검토_TNWA&amp;GA4구주항로 Slot Cost 검토 051027 (수정3)_PCX_VSP_110707_LA_Single_Call (4)" xfId="1455"/>
    <cellStyle name="Ç¥ÁØ_Áý°èÇ¥(2¿ù) _대차대조_사업계획검토_TNWA&amp;GA4구주항로 Slot Cost 검토 051027 (수정3)_PCX_VSP_110707_LA_Single_Call (4)" xfId="1456"/>
    <cellStyle name="C￥AØ_Ay°eC￥(2¿u) _대차대조_사업계획검토_USEC Waffle board -MOL Mexico idea as of Dec 18(1)" xfId="1457"/>
    <cellStyle name="Ç¥ÁØ_Áý°èÇ¥(2¿ù) _대차대조_사업계획검토_USEC Waffle board -MOL Mexico idea as of Dec 18(1)" xfId="1458"/>
    <cellStyle name="C￥AØ_Ay°eC￥(2¿u) _대차대조_사업계획검토_W Africa 운항가능성 090506" xfId="1459"/>
    <cellStyle name="Ç¥ÁØ_Áý°èÇ¥(2¿ù) _대차대조_사업계획검토_W Africa 운항가능성 090506" xfId="1460"/>
    <cellStyle name="C￥AØ_Ay°eC￥(2¿u) _대차대조_사업계획검토_W.MED 운항가능성 071206" xfId="1461"/>
    <cellStyle name="Ç¥ÁØ_Áý°èÇ¥(2¿ù) _대차대조_사업계획검토_W.MED 운항가능성 071206" xfId="1462"/>
    <cellStyle name="C￥AØ_Ay°eC￥(2¿u) _대차대조_사업계획검토_Waffle Board-2005 NWA (TPS, EU) 050704" xfId="1463"/>
    <cellStyle name="Ç¥ÁØ_Áý°èÇ¥(2¿ù) _대차대조_사업계획검토_Waffle Board-2005 NWA (TPS, EU) 050704" xfId="1464"/>
    <cellStyle name="C￥AØ_Ay°eC￥(2¿u) _대차대조_사업계획검토_Waffle Board-2005 NWA (TPS, EU) 050704_2011_PCX_summer_VSPVC_110617 (2)" xfId="1465"/>
    <cellStyle name="Ç¥ÁØ_Áý°èÇ¥(2¿ù) _대차대조_사업계획검토_Waffle Board-2005 NWA (TPS, EU) 050704_2011_PCX_summer_VSPVC_110617 (2)" xfId="1466"/>
    <cellStyle name="C￥AØ_Ay°eC￥(2¿u) _대차대조_사업계획검토_Waffle Board-2005 NWA (TPS, EU) 050704_2011_PNW_summer_VSPVC_110617" xfId="1467"/>
    <cellStyle name="Ç¥ÁØ_Áý°èÇ¥(2¿ù) _대차대조_사업계획검토_Waffle Board-2005 NWA (TPS, EU) 050704_PCX_VSP_110707_LA_Single_Call (4)" xfId="1468"/>
    <cellStyle name="C￥AØ_Ay°eC￥(2¿u) _대차대조_사업계획검토_WF Board, PSWPNWPCX VSP 050621(1)" xfId="1469"/>
    <cellStyle name="Ç¥ÁØ_Áý°èÇ¥(2¿ù) _대차대조_사업계획검토_WF Board, PSWPNWPCX VSP 050621(1)" xfId="1470"/>
    <cellStyle name="C￥AØ_Ay°eC￥(2¿u) _대차대조_사업계획검토_WF Board, PSWPNWPCX VSP 050621(1)_2011_PCX_summer_VSPVC_110617 (2)" xfId="1471"/>
    <cellStyle name="Ç¥ÁØ_Áý°èÇ¥(2¿ù) _대차대조_사업계획검토_WF Board, PSWPNWPCX VSP 050621(1)_2011_PCX_summer_VSPVC_110617 (2)" xfId="1472"/>
    <cellStyle name="C￥AØ_Ay°eC￥(2¿u) _대차대조_사업계획검토_WF Board, PSWPNWPCX VSP 050621(1)_2011_PNW_summer_VSPVC_110617" xfId="1473"/>
    <cellStyle name="Ç¥ÁØ_Áý°èÇ¥(2¿ù) _대차대조_사업계획검토_WF Board, PSWPNWPCX VSP 050621(1)_PCX_VSP_110707_LA_Single_Call (4)" xfId="1474"/>
    <cellStyle name="C￥AØ_Ay°eC￥(2¿u) _대차대조_사업계획검토_WF, VSP (변경1- KAO 조정) 050701(1)" xfId="1475"/>
    <cellStyle name="Ç¥ÁØ_Áý°èÇ¥(2¿ù) _대차대조_사업계획검토_WF, VSP (변경1- KAO 조정) 050701(1)" xfId="1476"/>
    <cellStyle name="C￥AØ_Ay°eC￥(2¿u) _대차대조_사업계획검토_WF, VSP (변경1- KAO 조정) 050701(1)_2011_PCX_summer_VSPVC_110617 (2)" xfId="1477"/>
    <cellStyle name="Ç¥ÁØ_Áý°èÇ¥(2¿ù) _대차대조_사업계획검토_WF, VSP (변경1- KAO 조정) 050701(1)_2011_PCX_summer_VSPVC_110617 (2)" xfId="1478"/>
    <cellStyle name="C￥AØ_Ay°eC￥(2¿u) _대차대조_사업계획검토_WF, VSP (변경1- KAO 조정) 050701(1)_2011_PNW_summer_VSPVC_110617" xfId="1479"/>
    <cellStyle name="Ç¥ÁØ_Áý°èÇ¥(2¿ù) _대차대조_사업계획검토_WF, VSP (변경1- KAO 조정) 050701(1)_PCX_VSP_110707_LA_Single_Call (4)" xfId="1480"/>
    <cellStyle name="C￥AØ_Ay°eC￥(2¿u) _대차대조_사업계획검토_개발계획 -Aug 2005(1)(1)" xfId="1481"/>
    <cellStyle name="Ç¥ÁØ_Áý°èÇ¥(2¿ù) _대차대조_사업계획검토_개발계획 -Aug 2005(1)(1)" xfId="1482"/>
    <cellStyle name="C￥AØ_Ay°eC￥(2¿u) _대차대조_사업계획검토_개발계획 -Aug 2005(1)(1)_TNWA 북구주 10척 운항 검토(1)" xfId="1483"/>
    <cellStyle name="Ç¥ÁØ_Áý°èÇ¥(2¿ù) _대차대조_사업계획검토_개발계획 -Aug 2005(1)(1)_TNWA 북구주 10척 운항 검토(1)" xfId="1484"/>
    <cellStyle name="C￥AØ_Ay°eC￥(2¿u) _대차대조_사업계획검토_계약지점별 Shipping Term(1)" xfId="1485"/>
    <cellStyle name="Ç¥ÁØ_Áý°èÇ¥(2¿ù) _대차대조_사업계획검토_계약지점별 Shipping Term(1)" xfId="1486"/>
    <cellStyle name="C￥AØ_Ay°eC￥(2¿u) _대차대조_사업계획검토_구주항로 2009년 8600TEU 투입 표준운항스케쥴(081008)(1)(1)" xfId="1487"/>
    <cellStyle name="Ç¥ÁØ_Áý°èÇ¥(2¿ù) _대차대조_사업계획검토_구주항로 2009년 8600TEU 투입 표준운항스케쥴(081008)(1)(1)" xfId="1488"/>
    <cellStyle name="C￥AØ_Ay°eC￥(2¿u) _대차대조_사업계획검토_국가상세(1)" xfId="1489"/>
    <cellStyle name="Ç¥ÁØ_Áý°èÇ¥(2¿ù) _대차대조_사업계획검토_국가상세(1)" xfId="1490"/>
    <cellStyle name="C￥AØ_Ay°eC￥(2¿u) _대차대조_사업계획검토_내륙 소요량" xfId="1491"/>
    <cellStyle name="Ç¥ÁØ_Áý°èÇ¥(2¿ù) _대차대조_사업계획검토_내륙 소요량" xfId="1492"/>
    <cellStyle name="C￥AØ_Ay°eC￥(2¿u) _대차대조_사업계획검토_당사선박명세(1)" xfId="1493"/>
    <cellStyle name="Ç¥ÁØ_Áý°èÇ¥(2¿ù) _대차대조_사업계획검토_당사선박명세(1)" xfId="1494"/>
    <cellStyle name="C￥AØ_Ay°eC￥(2¿u) _대차대조_사업계획검토_당사선박명세(1)_2011_PCX_summer_VSPVC_110617 (2)" xfId="1495"/>
    <cellStyle name="Ç¥ÁØ_Áý°èÇ¥(2¿ù) _대차대조_사업계획검토_당사선박명세(1)_2011_PCX_summer_VSPVC_110617 (2)" xfId="1496"/>
    <cellStyle name="C￥AØ_Ay°eC￥(2¿u) _대차대조_사업계획검토_당사선박명세(1)_2011_PNW_summer_VSPVC_110617" xfId="1497"/>
    <cellStyle name="Ç¥ÁØ_Áý°èÇ¥(2¿ù) _대차대조_사업계획검토_당사선박명세(1)_PCX_VSP_110707_LA_Single_Call (4)" xfId="1498"/>
    <cellStyle name="C￥AØ_Ay°eC￥(2¿u) _대차대조_사업계획검토_당사신조확보방안 080506" xfId="1499"/>
    <cellStyle name="Ç¥ÁØ_Áý°èÇ¥(2¿ù) _대차대조_사업계획검토_당사신조확보방안 080506" xfId="1500"/>
    <cellStyle name="C￥AØ_Ay°eC￥(2¿u) _대차대조_사업계획검토_리키(1)" xfId="1501"/>
    <cellStyle name="Ç¥ÁØ_Áý°èÇ¥(2¿ù) _대차대조_사업계획검토_리키(1)" xfId="1502"/>
    <cellStyle name="C￥AØ_Ay°eC￥(2¿u) _대차대조_사업계획검토_미동안 - 수에즈 vs 파나마 050518 (송부)" xfId="1503"/>
    <cellStyle name="Ç¥ÁØ_Áý°èÇ¥(2¿ù) _대차대조_사업계획검토_미동안 - 수에즈 vs 파나마 050518 (송부)" xfId="1504"/>
    <cellStyle name="C￥AØ_Ay°eC￥(2¿u) _대차대조_사업계획검토_미동안 - 수에즈 vs 파나마 050518 (송부)(1)" xfId="1505"/>
    <cellStyle name="Ç¥ÁØ_Áý°èÇ¥(2¿ù) _대차대조_사업계획검토_미동안 - 수에즈 vs 파나마 050518 (송부)(1)" xfId="1506"/>
    <cellStyle name="C￥AØ_Ay°eC￥(2¿u) _대차대조_사업계획검토_미동안 - 수에즈 vs 파나마 050518 (송부)(1)_2011_PCX_summer_VSPVC_110617 (2)" xfId="1507"/>
    <cellStyle name="Ç¥ÁØ_Áý°èÇ¥(2¿ù) _대차대조_사업계획검토_미동안 - 수에즈 vs 파나마 050518 (송부)(1)_2011_PCX_summer_VSPVC_110617 (2)" xfId="1508"/>
    <cellStyle name="C￥AØ_Ay°eC￥(2¿u) _대차대조_사업계획검토_미동안 - 수에즈 vs 파나마 050518 (송부)(1)_2011_PNW_summer_VSPVC_110617" xfId="1509"/>
    <cellStyle name="Ç¥ÁØ_Áý°èÇ¥(2¿ù) _대차대조_사업계획검토_미동안 - 수에즈 vs 파나마 050518 (송부)(1)_PCX_VSP_110707_LA_Single_Call (4)" xfId="1510"/>
    <cellStyle name="C￥AØ_Ay°eC￥(2¿u) _대차대조_사업계획검토_미동안 - 수에즈 vs 파나마 050518 (송부)_2011_PCX_summer_VSPVC_110617 (2)" xfId="1511"/>
    <cellStyle name="Ç¥ÁØ_Áý°èÇ¥(2¿ù) _대차대조_사업계획검토_미동안 - 수에즈 vs 파나마 050518 (송부)_2011_PCX_summer_VSPVC_110617 (2)" xfId="1512"/>
    <cellStyle name="C￥AØ_Ay°eC￥(2¿u) _대차대조_사업계획검토_미동안 - 수에즈 vs 파나마 050518 (송부)_PCX_VSP_110707_LA_Single_Call (4)" xfId="1513"/>
    <cellStyle name="Ç¥ÁØ_Áý°èÇ¥(2¿ù) _대차대조_사업계획검토_미동안 - 수에즈 vs 파나마 050518 (송부)_PCX_VSP_110707_LA_Single_Call (4)" xfId="1514"/>
    <cellStyle name="C￥AØ_Ay°eC￥(2¿u) _대차대조_사업계획검토_미주 09년 신조 Sim4 항비유가원안(1)" xfId="1515"/>
    <cellStyle name="Ç¥ÁØ_Áý°èÇ¥(2¿ù) _대차대조_사업계획검토_미주 09년 신조 Sim4 항비유가원안(1)" xfId="1516"/>
    <cellStyle name="C￥AØ_Ay°eC￥(2¿u) _대차대조_사업계획검토_미주 09년 신조 Sim4 항비유가원안(1)_TNWA 북구주 10척 운항 검토(1)" xfId="1517"/>
    <cellStyle name="Ç¥ÁØ_Áý°èÇ¥(2¿ù) _대차대조_사업계획검토_미주 09년 신조 Sim4 항비유가원안(1)_TNWA 북구주 10척 운항 검토(1)" xfId="1518"/>
    <cellStyle name="C￥AØ_Ay°eC￥(2¿u) _대차대조_사업계획검토_미주 PN 집하가능성 - 서정령" xfId="1519"/>
    <cellStyle name="Ç¥ÁØ_Áý°èÇ¥(2¿ù) _대차대조_사업계획검토_미주 PN 집하가능성 - 서정령" xfId="1520"/>
    <cellStyle name="C￥AØ_Ay°eC￥(2¿u) _대차대조_사업계획검토_발틱관련 APL 회의 자료 071116" xfId="1521"/>
    <cellStyle name="Ç¥ÁØ_Áý°èÇ¥(2¿ù) _대차대조_사업계획검토_발틱관련 APL 회의 자료 071116" xfId="1522"/>
    <cellStyle name="C￥AØ_Ay°eC￥(2¿u) _대차대조_사업계획검토_베트남 피더서비스 SLOT COST 검토 061024(1)" xfId="1523"/>
    <cellStyle name="Ç¥ÁØ_Áý°èÇ¥(2¿ù) _대차대조_사업계획검토_베트남 피더서비스 SLOT COST 검토 061024(1)" xfId="1524"/>
    <cellStyle name="C￥AØ_Ay°eC￥(2¿u) _대차대조_사업계획검토_베트남 피더서비스 SLOT COST 검토 061024(1)_2011_PCX_summer_VSPVC_110617 (2)" xfId="1525"/>
    <cellStyle name="Ç¥ÁØ_Áý°èÇ¥(2¿ù) _대차대조_사업계획검토_베트남 피더서비스 SLOT COST 검토 061024(1)_2011_PCX_summer_VSPVC_110617 (2)" xfId="1526"/>
    <cellStyle name="C￥AØ_Ay°eC￥(2¿u) _대차대조_사업계획검토_베트남 피더서비스 SLOT COST 검토 061024(1)_2011_PNW_summer_VSPVC_110617" xfId="1527"/>
    <cellStyle name="Ç¥ÁØ_Áý°èÇ¥(2¿ù) _대차대조_사업계획검토_베트남 피더서비스 SLOT COST 검토 061024(1)_PCX_VSP_110707_LA_Single_Call (4)" xfId="1528"/>
    <cellStyle name="C￥AØ_Ay°eC￥(2¿u) _대차대조_사업계획검토_북남미 항로 참여안" xfId="1529"/>
    <cellStyle name="Ç¥ÁØ_Áý°èÇ¥(2¿ù) _대차대조_사업계획검토_북남미 항로 참여안" xfId="1530"/>
    <cellStyle name="C￥AØ_Ay°eC￥(2¿u) _대차대조_사업계획검토_북미_남미 동안 항로 관련 회의 Agenda(2006(1).7.13)" xfId="1531"/>
    <cellStyle name="Ç¥ÁØ_Áý°èÇ¥(2¿ù) _대차대조_사업계획검토_북미_남미 동안 항로 관련 회의 Agenda(2006(1).7.13)" xfId="1532"/>
    <cellStyle name="C￥AØ_Ay°eC￥(2¿u) _대차대조_사업계획검토_북미_남미항로 개선 검토 보고" xfId="1533"/>
    <cellStyle name="Ç¥ÁØ_Áý°èÇ¥(2¿ù) _대차대조_사업계획검토_북미_남미항로 개선 검토 보고" xfId="1534"/>
    <cellStyle name="C￥AØ_Ay°eC￥(2¿u) _대차대조_사업계획검토_북미남미 항로 철수 품의" xfId="1535"/>
    <cellStyle name="Ç¥ÁØ_Áý°èÇ¥(2¿ù) _대차대조_사업계획검토_북미남미 항로 철수 품의" xfId="1536"/>
    <cellStyle name="C￥AØ_Ay°eC￥(2¿u) _대차대조_사업계획검토_사본 - 선사 방문 계획 및 TIME FRAME" xfId="1537"/>
    <cellStyle name="Ç¥ÁØ_Áý°èÇ¥(2¿ù) _대차대조_사업계획검토_사본 - 선사 방문 계획 및 TIME FRAME" xfId="1538"/>
    <cellStyle name="C￥AØ_Ay°eC￥(2¿u) _대차대조_사업계획검토_사본 - 아시아남미 수익성 검토4안11 운임조정" xfId="1539"/>
    <cellStyle name="Ç¥ÁØ_Áý°èÇ¥(2¿ù) _대차대조_사업계획검토_사본 - 아시아남미 수익성 검토4안11 운임조정" xfId="1540"/>
    <cellStyle name="C￥AØ_Ay°eC￥(2¿u) _대차대조_사업계획검토_사진" xfId="1541"/>
    <cellStyle name="Ç¥ÁØ_Áý°èÇ¥(2¿ù) _대차대조_사업계획검토_사진" xfId="1542"/>
    <cellStyle name="C￥AØ_Ay°eC￥(2¿u) _대차대조_사업계획검토_상무님 보고08년" xfId="1543"/>
    <cellStyle name="Ç¥ÁØ_Áý°èÇ¥(2¿ù) _대차대조_사업계획검토_상무님 보고08년" xfId="1544"/>
    <cellStyle name="C￥AØ_Ay°eC￥(2¿u) _대차대조_사업계획검토_선대계획 051104 - 김재호" xfId="1545"/>
    <cellStyle name="Ç¥ÁØ_Áý°èÇ¥(2¿ù) _대차대조_사업계획검토_선대계획 051104 - 김재호" xfId="1546"/>
    <cellStyle name="C￥AØ_Ay°eC￥(2¿u) _대차대조_사업계획검토_선대계획 051104 - 김재호 (최종)" xfId="1547"/>
    <cellStyle name="Ç¥ÁØ_Áý°èÇ¥(2¿ù) _대차대조_사업계획검토_선대계획 051104 - 김재호 (최종)" xfId="1548"/>
    <cellStyle name="C￥AØ_Ay°eC￥(2¿u) _대차대조_사업계획검토_선대계획 051104 - 김재호 (최종)_2011_PCX_summer_VSPVC_110617 (2)" xfId="1549"/>
    <cellStyle name="Ç¥ÁØ_Áý°èÇ¥(2¿ù) _대차대조_사업계획검토_선대계획 051104 - 김재호 (최종)_2011_PCX_summer_VSPVC_110617 (2)" xfId="1550"/>
    <cellStyle name="C￥AØ_Ay°eC￥(2¿u) _대차대조_사업계획검토_선대계획 051104 - 김재호 (최종)_2011_PNW_summer_VSPVC_110617" xfId="1551"/>
    <cellStyle name="Ç¥ÁØ_Áý°èÇ¥(2¿ù) _대차대조_사업계획검토_선대계획 051104 - 김재호 (최종)_PCX_VSP_110707_LA_Single_Call (4)" xfId="1552"/>
    <cellStyle name="C￥AØ_Ay°eC￥(2¿u) _대차대조_사업계획검토_선대계획 051104 - 김재호_2011_PCX_summer_VSPVC_110617 (2)" xfId="1553"/>
    <cellStyle name="Ç¥ÁØ_Áý°èÇ¥(2¿ù) _대차대조_사업계획검토_선대계획 051104 - 김재호_2011_PCX_summer_VSPVC_110617 (2)" xfId="1554"/>
    <cellStyle name="C￥AØ_Ay°eC￥(2¿u) _대차대조_사업계획검토_선대계획 051104 - 김재호_PCX_VSP_110707_LA_Single_Call (4)" xfId="1555"/>
    <cellStyle name="Ç¥ÁØ_Áý°èÇ¥(2¿ù) _대차대조_사업계획검토_선대계획 051104 - 김재호_PCX_VSP_110707_LA_Single_Call (4)" xfId="1556"/>
    <cellStyle name="C￥AØ_Ay°eC￥(2¿u) _대차대조_사업계획검토_수익구조개선-고정비(전략)(수정)" xfId="1557"/>
    <cellStyle name="Ç¥ÁØ_Áý°èÇ¥(2¿ù) _대차대조_사업계획검토_수익구조개선-고정비(전략)(수정)" xfId="1558"/>
    <cellStyle name="C￥AØ_Ay°eC￥(2¿u) _대차대조_사업계획검토_수익구조개선-고정비(전략)(수정)_TNWA 북구주 10척 운항 검토(1)" xfId="1559"/>
    <cellStyle name="Ç¥ÁØ_Áý°èÇ¥(2¿ù) _대차대조_사업계획검토_수익구조개선-고정비(전략)(수정)_TNWA 북구주 10척 운항 검토(1)" xfId="1560"/>
    <cellStyle name="C￥AØ_Ay°eC￥(2¿u) _대차대조_사업계획검토_신입사원_교육_Alliance(1)" xfId="1561"/>
    <cellStyle name="Ç¥ÁØ_Áý°èÇ¥(2¿ù) _대차대조_사업계획검토_신입사원_교육_Alliance(1)" xfId="1562"/>
    <cellStyle name="C￥AØ_Ay°eC￥(2¿u) _대차대조_사업계획검토_아시아남미 유첨" xfId="1563"/>
    <cellStyle name="Ç¥ÁØ_Áý°èÇ¥(2¿ù) _대차대조_사업계획검토_아시아남미 유첨" xfId="1564"/>
    <cellStyle name="C￥AØ_Ay°eC￥(2¿u) _대차대조_사업계획검토_아시아-남미동안 항로_071008(1)" xfId="1565"/>
    <cellStyle name="Ç¥ÁØ_Áý°èÇ¥(2¿ù) _대차대조_사업계획검토_아시아-남미동안 항로_071008(1)" xfId="1566"/>
    <cellStyle name="C￥AØ_Ay°eC￥(2¿u) _대차대조_사업계획검토_연간추정-(TCE HHGL 대선료 추가)(EBX BSA 변경) 2008년도 구주항로 용대선료 사업계획 (2007-11-07)" xfId="1567"/>
    <cellStyle name="Ç¥ÁØ_Áý°èÇ¥(2¿ù) _대차대조_사업계획검토_연간추정-(TCE HHGL 대선료 추가)(EBX BSA 변경) 2008년도 구주항로 용대선료 사업계획 (2007-11-07)" xfId="1568"/>
    <cellStyle name="C￥AØ_Ay°eC￥(2¿u) _대차대조_사업계획검토_인도 수입 물동량 09-15(1)" xfId="1569"/>
    <cellStyle name="Ç¥ÁØ_Áý°èÇ¥(2¿ù) _대차대조_사업계획검토_인도 수입 물동량 09-15(1)" xfId="1570"/>
    <cellStyle name="C￥AØ_Ay°eC￥(2¿u) _대차대조_사업계획검토_인도 수출 물동량 09-12(1)" xfId="1571"/>
    <cellStyle name="Ç¥ÁØ_Áý°èÇ¥(2¿ù) _대차대조_사업계획검토_인도 수출 물동량 09-12(1)" xfId="1572"/>
    <cellStyle name="C￥AØ_Ay°eC￥(2¿u) _대차대조_사업계획검토_자영터미널 확장계획 050927" xfId="1573"/>
    <cellStyle name="Ç¥ÁØ_Áý°èÇ¥(2¿ù) _대차대조_사업계획검토_자영터미널 확장계획 050927" xfId="1574"/>
    <cellStyle name="C￥AØ_Ay°eC￥(2¿u) _대차대조_사업계획검토_자영터미널 확장계획 050927_TNWA 북구주 10척 운항 검토(1)" xfId="1575"/>
    <cellStyle name="Ç¥ÁØ_Áý°èÇ¥(2¿ù) _대차대조_사업계획검토_자영터미널 확장계획 050927_TNWA 북구주 10척 운항 검토(1)" xfId="1576"/>
    <cellStyle name="C￥AØ_Ay°eC￥(2¿u) _대차대조_사업계획검토_전기부-송부(1)" xfId="1577"/>
    <cellStyle name="Ç¥ÁØ_Áý°èÇ¥(2¿ù) _대차대조_사업계획검토_전기부-송부(1)" xfId="1578"/>
    <cellStyle name="C￥AØ_Ay°eC￥(2¿u) _대차대조_사업계획검토_전기부-송부(1)_TNWA 북구주 10척 운항 검토(1)" xfId="1579"/>
    <cellStyle name="Ç¥ÁØ_Áý°èÇ¥(2¿ù) _대차대조_사업계획검토_전기부-송부(1)_TNWA 북구주 10척 운항 검토(1)" xfId="1580"/>
    <cellStyle name="C￥AØ_Ay°eC￥(2¿u) _대차대조_사업계획검토_정령-06년08년선대투입안비교(종합)" xfId="1581"/>
    <cellStyle name="Ç¥ÁØ_Áý°èÇ¥(2¿ù) _대차대조_사업계획검토_정령-06년08년선대투입안비교(종합)" xfId="1582"/>
    <cellStyle name="C￥AØ_Ay°eC￥(2¿u) _대차대조_사업계획검토_중남미 NGX항로 운항가능성 및 SC 검토 060706" xfId="1583"/>
    <cellStyle name="Ç¥ÁØ_Áý°èÇ¥(2¿ù) _대차대조_사업계획검토_중남미 NGX항로 운항가능성 및 SC 검토 060706" xfId="1584"/>
    <cellStyle name="C￥AØ_Ay°eC￥(2¿u) _대차대조_사업계획검토_중남미 운항가능성 및 SLOT COST 검토 (K-Line 협력)  060706" xfId="1585"/>
    <cellStyle name="Ç¥ÁØ_Áý°èÇ¥(2¿ù) _대차대조_사업계획검토_중남미 운항가능성 및 SLOT COST 검토 (K-Line 협력)  060706" xfId="1586"/>
    <cellStyle name="C￥AØ_Ay°eC￥(2¿u) _대차대조_사업계획검토_중남미_채산성_20060703" xfId="1587"/>
    <cellStyle name="Ç¥ÁØ_Áý°èÇ¥(2¿ù) _대차대조_사업계획검토_중남미_채산성_20060703" xfId="1588"/>
    <cellStyle name="C￥AØ_Ay°eC￥(2¿u) _대차대조_사업계획검토_중남미항로 운항가능성 및 SLOT COST 검토 (조정안) 051125(1)" xfId="1589"/>
    <cellStyle name="Ç¥ÁØ_Áý°èÇ¥(2¿ù) _대차대조_사업계획검토_중남미항로 운항가능성 및 SLOT COST 검토 (조정안) 051125(1)" xfId="1590"/>
    <cellStyle name="C￥AØ_Ay°eC￥(2¿u) _대차대조_사업계획검토_중소형 선박 수요 검토 최종보고8(1)" xfId="1591"/>
    <cellStyle name="Ç¥ÁØ_Áý°èÇ¥(2¿ù) _대차대조_사업계획검토_중소형 선박 수요 검토 최종보고8(1)" xfId="1592"/>
    <cellStyle name="C￥AØ_Ay°eC￥(2¿u) _대차대조_사업계획검토_중장기 bsa(1)" xfId="1593"/>
    <cellStyle name="Ç¥ÁØ_Áý°èÇ¥(2¿ù) _대차대조_사업계획검토_중장기 bsa(1)" xfId="1594"/>
    <cellStyle name="C￥AØ_Ay°eC￥(2¿u) _대차대조_사업계획검토_중장기 ROUTE BSA(1)" xfId="1595"/>
    <cellStyle name="Ç¥ÁØ_Áý°èÇ¥(2¿ù) _대차대조_사업계획검토_중장기 ROUTE BSA(1)" xfId="1596"/>
    <cellStyle name="C￥AØ_Ay°eC￥(2¿u) _대차대조_사업계획검토_중장기 고정비 - 4  (051006)" xfId="1597"/>
    <cellStyle name="Ç¥ÁØ_Áý°èÇ¥(2¿ù) _대차대조_사업계획검토_중장기 고정비 - 4  (051006)" xfId="1598"/>
    <cellStyle name="C￥AØ_Ay°eC￥(2¿u) _대차대조_사업계획검토_중장기 고정비 - 4  (051006)_TNWA 북구주 10척 운항 검토(1)" xfId="1599"/>
    <cellStyle name="Ç¥ÁØ_Áý°èÇ¥(2¿ù) _대차대조_사업계획검토_중장기 고정비 - 4  (051006)_TNWA 북구주 10척 운항 검토(1)" xfId="1600"/>
    <cellStyle name="C￥AØ_Ay°eC￥(2¿u) _대차대조_사업계획검토_중장기 영업계획개요(06년01월2(1)" xfId="1601"/>
    <cellStyle name="Ç¥ÁØ_Áý°èÇ¥(2¿ù) _대차대조_사업계획검토_중장기 영업계획개요(06년01월2(1)" xfId="1602"/>
    <cellStyle name="C￥AØ_Ay°eC￥(2¿u) _대차대조_사업계획검토_중장기 영업계획개요(06년01월2(1)_2011_PCX_summer_VSPVC_110617 (2)" xfId="1603"/>
    <cellStyle name="Ç¥ÁØ_Áý°èÇ¥(2¿ù) _대차대조_사업계획검토_중장기 영업계획개요(06년01월2(1)_2011_PCX_summer_VSPVC_110617 (2)" xfId="1604"/>
    <cellStyle name="C￥AØ_Ay°eC￥(2¿u) _대차대조_사업계획검토_중장기 영업계획개요(06년01월2(1)_2011_PNW_summer_VSPVC_110617" xfId="1605"/>
    <cellStyle name="Ç¥ÁØ_Áý°èÇ¥(2¿ù) _대차대조_사업계획검토_중장기 영업계획개요(06년01월2(1)_PCX_VSP_110707_LA_Single_Call (4)" xfId="1606"/>
    <cellStyle name="C￥AØ_Ay°eC￥(2¿u) _대차대조_사업계획검토_체나이 SVC 회의자료 070514(1)" xfId="1607"/>
    <cellStyle name="Ç¥ÁØ_Áý°èÇ¥(2¿ù) _대차대조_사업계획검토_체나이 SVC 회의자료 070514(1)" xfId="1608"/>
    <cellStyle name="C￥AØ_Ay°eC￥(2¿u) _대차대조_사업계획검토_컨중장기0505" xfId="1609"/>
    <cellStyle name="Ç¥ÁØ_Áý°èÇ¥(2¿ù) _대차대조_사업계획검토_컨중장기0505" xfId="1610"/>
    <cellStyle name="C￥AØ_Ay°eC￥(2¿u) _대차대조_사업계획검토_컨중장기0505_TNWA 북구주 10척 운항 검토(1)" xfId="1611"/>
    <cellStyle name="Ç¥ÁØ_Áý°èÇ¥(2¿ù) _대차대조_사업계획검토_컨중장기0505_TNWA 북구주 10척 운항 검토(1)" xfId="1612"/>
    <cellStyle name="C￥AØ_Ay°eC￥(2¿u) _대차대조_사업계획검토_한진 남미항로 (07사계3)" xfId="1613"/>
    <cellStyle name="Ç¥ÁØ_Áý°èÇ¥(2¿ù) _대차대조_사업계획검토_한진 남미항로 (07사계3)" xfId="1614"/>
    <cellStyle name="C￥AØ_Ay°eC￥(2¿u) _대차대조_사업계획검토_호주항로 Slot Cost 검토 (2500T) 060316(1)" xfId="1615"/>
    <cellStyle name="Ç¥ÁØ_Áý°èÇ¥(2¿ù) _대차대조_사업계획검토_호주항로 Slot Cost 검토 (2500T) 060316(1)" xfId="1616"/>
    <cellStyle name="C￥AØ_Ay°eC￥(2¿u) _대차대조_사업계획검토_호주항로개편(1)" xfId="1617"/>
    <cellStyle name="Ç¥ÁØ_Áý°èÇ¥(2¿ù) _대차대조_사업계획검토_호주항로개편(1)" xfId="1618"/>
    <cellStyle name="C￥AØ_Ay°eC￥(2¿u) _대차대조_사업계획검토_홍해서비스 SC 한진협력 (2100T)  071113" xfId="1619"/>
    <cellStyle name="Ç¥ÁØ_Áý°èÇ¥(2¿ù) _대차대조_사업계획검토_홍해서비스 SC 한진협력 (2100T)  071113" xfId="1620"/>
    <cellStyle name="C￥AØ_Ay°eC￥(2¿u) _대차대조_사업계획검토_홍해서비스 SC 한진협력 (2100T)  071119" xfId="1621"/>
    <cellStyle name="Ç¥ÁØ_Áý°èÇ¥(2¿ù) _대차대조_사업계획검토_홍해서비스 SC 한진협력 (2100T)  071119" xfId="1622"/>
    <cellStyle name="C￥AØ_Ay°eC￥(2¿u) _대차대조_사업계획검토_홍해서비스 Slot Cost (2100T)-3 071005" xfId="1623"/>
    <cellStyle name="Ç¥ÁØ_Áý°èÇ¥(2¿ù) _대차대조_사업계획검토_홍해서비스 Slot Cost (2100T)-3 071005" xfId="1624"/>
    <cellStyle name="C￥AØ_Ay°eC￥(2¿u) _대차대조_총괄표" xfId="1625"/>
    <cellStyle name="Ç¥ÁØ_Áý°èÇ¥(2¿ù) _대차대조_총괄표" xfId="1626"/>
    <cellStyle name="C￥AØ_Ay°eC￥(2¿u) _대차대조_총괄표(수정)" xfId="1627"/>
    <cellStyle name="Ç¥ÁØ_Áý°èÇ¥(2¿ù) _대차대조_총괄표(수정)" xfId="1628"/>
    <cellStyle name="C￥AØ_Ay°eC￥(2¿u) _대차대조_총괄표(수정)_2011_PCX_summer_VSPVC_110617 (2)" xfId="1629"/>
    <cellStyle name="Ç¥ÁØ_Áý°èÇ¥(2¿ù) _대차대조_총괄표(수정)_2011_PCX_summer_VSPVC_110617 (2)" xfId="1630"/>
    <cellStyle name="C￥AØ_Ay°eC￥(2¿u) _대차대조_총괄표(수정)_2011_PNW_summer_VSPVC_110617" xfId="1631"/>
    <cellStyle name="Ç¥ÁØ_Áý°èÇ¥(2¿ù) _대차대조_총괄표(수정)_PCX_VSP_110707_LA_Single_Call (4)" xfId="1632"/>
    <cellStyle name="C￥AØ_Ay°eC￥(2¿u) _대차대조_총괄표_2011_PCX_summer_VSPVC_110617 (2)" xfId="1633"/>
    <cellStyle name="Ç¥ÁØ_Áý°èÇ¥(2¿ù) _대차대조_총괄표_2011_PCX_summer_VSPVC_110617 (2)" xfId="1634"/>
    <cellStyle name="C￥AØ_Ay°eC￥(2¿u) _대차대조_총괄표_PCX_VSP_110707_LA_Single_Call (4)" xfId="1635"/>
    <cellStyle name="Ç¥ÁØ_Áý°èÇ¥(2¿ù) _대차대조_총괄표_PCX_VSP_110707_LA_Single_Call (4)" xfId="1636"/>
    <cellStyle name="C￥AØ_Ay°eC￥(2¿u) _대차대조_총괄표확" xfId="1637"/>
    <cellStyle name="Ç¥ÁØ_Áý°èÇ¥(2¿ù) _대차대조_총괄표확" xfId="1638"/>
    <cellStyle name="C￥AØ_Ay°eC￥(2¿u) _대차대조_총괄표확_(20050125) JTD 합리화 협의진행사항" xfId="1639"/>
    <cellStyle name="Ç¥ÁØ_Áý°èÇ¥(2¿ù) _대차대조_총괄표확_(20050125) JTD 합리화 협의진행사항" xfId="1640"/>
    <cellStyle name="C￥AØ_Ay°eC￥(2¿u) _대차대조_총괄표확_(20050325) JTS 태국회의 agenda(3rd)" xfId="1641"/>
    <cellStyle name="Ç¥ÁØ_Áý°èÇ¥(2¿ù) _대차대조_총괄표확_(20050325) JTS 태국회의 agenda(3rd)" xfId="1642"/>
    <cellStyle name="C￥AØ_Ay°eC￥(2¿u) _대차대조_총괄표확_(20050325) JTS 태국회의 agenda(3rd)_2011_PCX_summer_VSPVC_110617 (2)" xfId="1643"/>
    <cellStyle name="Ç¥ÁØ_Áý°èÇ¥(2¿ù) _대차대조_총괄표확_(20050325) JTS 태국회의 agenda(3rd)_2011_PCX_summer_VSPVC_110617 (2)" xfId="1644"/>
    <cellStyle name="C￥AØ_Ay°eC￥(2¿u) _대차대조_총괄표확_(20050325) JTS 태국회의 agenda(3rd)_2011_PNW_summer_VSPVC_110617" xfId="1645"/>
    <cellStyle name="Ç¥ÁØ_Áý°èÇ¥(2¿ù) _대차대조_총괄표확_(20050325) JTS 태국회의 agenda(3rd)_PCX_VSP_110707_LA_Single_Call (4)" xfId="1646"/>
    <cellStyle name="C￥AØ_Ay°eC￥(2¿u) _대차대조_총괄표확_(20050526) SPIC 방문관련" xfId="1647"/>
    <cellStyle name="Ç¥ÁØ_Áý°èÇ¥(2¿ù) _대차대조_총괄표확_(20050526) SPIC 방문관련" xfId="1648"/>
    <cellStyle name="C￥AØ_Ay°eC￥(2¿u) _대차대조_총괄표확_(20050608) 태국회의(CSI항로,RCL,SPIC방문)2" xfId="1649"/>
    <cellStyle name="Ç¥ÁØ_Áý°èÇ¥(2¿ù) _대차대조_총괄표확_(20050608) 태국회의(CSI항로,RCL,SPIC방문)2" xfId="1650"/>
    <cellStyle name="C￥AØ_Ay°eC￥(2¿u) _대차대조_총괄표확_(200509) FAL 회의" xfId="1651"/>
    <cellStyle name="Ç¥ÁØ_Áý°èÇ¥(2¿ù) _대차대조_총괄표확_(200509) FAL 회의" xfId="1652"/>
    <cellStyle name="C￥AØ_Ay°eC￥(2¿u) _대차대조_총괄표확_(20051121) KIS 스케쥴 비교" xfId="1653"/>
    <cellStyle name="Ç¥ÁØ_Áý°èÇ¥(2¿ù) _대차대조_총괄표확_(20051121) KIS 스케쥴 비교" xfId="1654"/>
    <cellStyle name="C￥AØ_Ay°eC￥(2¿u) _대차대조_총괄표확_(20051121) KIS 스케쥴 비교_2011_PCX_summer_VSPVC_110617 (2)" xfId="1655"/>
    <cellStyle name="Ç¥ÁØ_Áý°èÇ¥(2¿ù) _대차대조_총괄표확_(20051121) KIS 스케쥴 비교_2011_PCX_summer_VSPVC_110617 (2)" xfId="1656"/>
    <cellStyle name="C￥AØ_Ay°eC￥(2¿u) _대차대조_총괄표확_(20051121) KIS 스케쥴 비교_2011_PNW_summer_VSPVC_110617" xfId="1657"/>
    <cellStyle name="Ç¥ÁØ_Áý°èÇ¥(2¿ù) _대차대조_총괄표확_(20051121) KIS 스케쥴 비교_PCX_VSP_110707_LA_Single_Call (4)" xfId="1658"/>
    <cellStyle name="C￥AØ_Ay°eC￥(2¿u) _대차대조_총괄표확_(20060105) CIX-KIS교환비율" xfId="1659"/>
    <cellStyle name="Ç¥ÁØ_Áý°èÇ¥(2¿ù) _대차대조_총괄표확_(20060105) CIX-KIS교환비율" xfId="1660"/>
    <cellStyle name="C￥AØ_Ay°eC￥(2¿u) _대차대조_총괄표확_(20060315) FAL 서울회의 (내부자료)" xfId="1661"/>
    <cellStyle name="Ç¥ÁØ_Áý°èÇ¥(2¿ù) _대차대조_총괄표확_(20060315) FAL 서울회의 (내부자료)" xfId="1662"/>
    <cellStyle name="C￥AØ_Ay°eC￥(2¿u) _대차대조_총괄표확_(20060317) CIX-IMS 최종 BSA" xfId="1663"/>
    <cellStyle name="Ç¥ÁØ_Áý°èÇ¥(2¿ù) _대차대조_총괄표확_(20060317) CIX-IMS 최종 BSA" xfId="1664"/>
    <cellStyle name="C￥AØ_Ay°eC￥(2¿u) _대차대조_총괄표확_(20060908) 대만선사 CIX협력가능성(1)" xfId="1665"/>
    <cellStyle name="Ç¥ÁØ_Áý°èÇ¥(2¿ù) _대차대조_총괄표확_(20060908) 대만선사 CIX협력가능성(1)" xfId="1666"/>
    <cellStyle name="C￥AØ_Ay°eC￥(2¿u) _대차대조_총괄표확_(20060911) 일본선사 CIX협력가능성(1)" xfId="1667"/>
    <cellStyle name="Ç¥ÁØ_Áý°èÇ¥(2¿ù) _대차대조_총괄표확_(20060911) 일본선사 CIX협력가능성(1)" xfId="1668"/>
    <cellStyle name="C￥AØ_Ay°eC￥(2¿u) _대차대조_총괄표확_(200703) 07년신입사원교육자료 (아주용선팀)" xfId="1669"/>
    <cellStyle name="Ç¥ÁØ_Áý°èÇ¥(2¿ù) _대차대조_총괄표확_(200703) 07년신입사원교육자료 (아주용선팀)" xfId="1670"/>
    <cellStyle name="C￥AØ_Ay°eC￥(2¿u) _대차대조_총괄표확_(20070510) 체나이 채산(1)" xfId="1671"/>
    <cellStyle name="Ç¥ÁØ_Áý°èÇ¥(2¿ù) _대차대조_총괄표확_(20070510) 체나이 채산(1)" xfId="1672"/>
    <cellStyle name="C￥AØ_Ay°eC￥(2¿u) _대차대조_총괄표확_(20071205) 중동운영안2" xfId="1673"/>
    <cellStyle name="Ç¥ÁØ_Áý°èÇ¥(2¿ù) _대차대조_총괄표확_(20071205) 중동운영안2" xfId="1674"/>
    <cellStyle name="C￥AØ_Ay°eC￥(2¿u) _대차대조_총괄표확_(20080104) AAS 채산(1)(1)" xfId="1675"/>
    <cellStyle name="Ç¥ÁØ_Áý°èÇ¥(2¿ù) _대차대조_총괄표확_(20080104) AAS 채산(1)(1)" xfId="1676"/>
    <cellStyle name="C￥AØ_Ay°eC￥(2¿u) _대차대조_총괄표확_(Attachment 1) AEX - Proforma Schedule 2005(HMM Proposal)(1)" xfId="1677"/>
    <cellStyle name="Ç¥ÁØ_Áý°èÇ¥(2¿ù) _대차대조_총괄표확_(Attachment 1) AEX - Proforma Schedule 2005(HMM Proposal)(1)" xfId="1678"/>
    <cellStyle name="C￥AØ_Ay°eC￥(2¿u) _대차대조_총괄표확_(Attachment 1) AEX - Proforma Schedule 2005(HMM Proposal)(1)_2011_PCX_summer_VSPVC_110617 (2)" xfId="1679"/>
    <cellStyle name="Ç¥ÁØ_Áý°èÇ¥(2¿ù) _대차대조_총괄표확_(Attachment 1) AEX - Proforma Schedule 2005(HMM Proposal)(1)_2011_PCX_summer_VSPVC_110617 (2)" xfId="1680"/>
    <cellStyle name="C￥AØ_Ay°eC￥(2¿u) _대차대조_총괄표확_(Attachment 1) AEX - Proforma Schedule 2005(HMM Proposal)(1)_2011_PNW_summer_VSPVC_110617" xfId="1681"/>
    <cellStyle name="Ç¥ÁØ_Áý°èÇ¥(2¿ù) _대차대조_총괄표확_(Attachment 1) AEX - Proforma Schedule 2005(HMM Proposal)(1)_PCX_VSP_110707_LA_Single_Call (4)" xfId="1682"/>
    <cellStyle name="C￥AØ_Ay°eC￥(2¿u) _대차대조_총괄표확_(SC &amp; VSP)'08 PCX SVC Product 080627" xfId="1683"/>
    <cellStyle name="Ç¥ÁØ_Áý°èÇ¥(2¿ù) _대차대조_총괄표확_(SC &amp; VSP)'08 PCX SVC Product 080627" xfId="1684"/>
    <cellStyle name="C￥AØ_Ay°eC￥(2¿u) _대차대조_총괄표확_(SC &amp; VSP)'08 PCX SVC Product 080724 (Extra 14.5%)" xfId="1685"/>
    <cellStyle name="Ç¥ÁØ_Áý°èÇ¥(2¿ù) _대차대조_총괄표확_(SC &amp; VSP)'08 PCX SVC Product 080724 (Extra 14.5%)" xfId="1686"/>
    <cellStyle name="C￥AØ_Ay°eC￥(2¿u) _대차대조_총괄표확_(보고용)E(1).Med-시장참여안_070308" xfId="1687"/>
    <cellStyle name="Ç¥ÁØ_Áý°èÇ¥(2¿ù) _대차대조_총괄표확_(보고용)E(1).Med-시장참여안_070308" xfId="1688"/>
    <cellStyle name="C￥AØ_Ay°eC￥(2¿u) _대차대조_총괄표확_(채산검토)2012년 신조 품의 080602" xfId="1689"/>
    <cellStyle name="Ç¥ÁØ_Áý°èÇ¥(2¿ù) _대차대조_총괄표확_(채산검토)2012년 신조 품의 080602" xfId="1690"/>
    <cellStyle name="C￥AØ_Ay°eC￥(2¿u) _대차대조_총괄표확_02~05소석율" xfId="1691"/>
    <cellStyle name="Ç¥ÁØ_Áý°èÇ¥(2¿ù) _대차대조_총괄표확_02~05소석율" xfId="1692"/>
    <cellStyle name="C￥AØ_Ay°eC￥(2¿u) _대차대조_총괄표확_'05년 NYX Slot Cost (3000TEU) 050425" xfId="1693"/>
    <cellStyle name="Ç¥ÁØ_Áý°èÇ¥(2¿ù) _대차대조_총괄표확_'05년 NYX Slot Cost (3000TEU) 050425" xfId="1694"/>
    <cellStyle name="C￥AØ_Ay°eC￥(2¿u) _대차대조_총괄표확_'05년 NYX Slot Cost (3000TEU) 050425_2011_PCX_summer_VSPVC_110617 (2)" xfId="1695"/>
    <cellStyle name="Ç¥ÁØ_Áý°èÇ¥(2¿ù) _대차대조_총괄표확_'05년 NYX Slot Cost (3000TEU) 050425_2011_PCX_summer_VSPVC_110617 (2)" xfId="1696"/>
    <cellStyle name="C￥AØ_Ay°eC￥(2¿u) _대차대조_총괄표확_'05년 NYX Slot Cost (3000TEU) 050425_2011_PNW_summer_VSPVC_110617" xfId="1697"/>
    <cellStyle name="Ç¥ÁØ_Áý°èÇ¥(2¿ù) _대차대조_총괄표확_'05년 NYX Slot Cost (3000TEU) 050425_PCX_VSP_110707_LA_Single_Call (4)" xfId="1698"/>
    <cellStyle name="C￥AØ_Ay°eC￥(2¿u) _대차대조_총괄표확_06 BSA Update(0603)" xfId="1699"/>
    <cellStyle name="Ç¥ÁØ_Áý°èÇ¥(2¿ù) _대차대조_총괄표확_06 BSA Update(0603)" xfId="1700"/>
    <cellStyle name="C￥AØ_Ay°eC￥(2¿u) _대차대조_총괄표확_06 BSA Update(0603)_2011_PCX_summer_VSPVC_110617 (2)" xfId="1701"/>
    <cellStyle name="Ç¥ÁØ_Áý°èÇ¥(2¿ù) _대차대조_총괄표확_06 BSA Update(0603)_2011_PCX_summer_VSPVC_110617 (2)" xfId="1702"/>
    <cellStyle name="C￥AØ_Ay°eC￥(2¿u) _대차대조_총괄표확_06 BSA Update(0603)_2011_PNW_summer_VSPVC_110617" xfId="1703"/>
    <cellStyle name="Ç¥ÁØ_Áý°èÇ¥(2¿ù) _대차대조_총괄표확_06 BSA Update(0603)_PCX_VSP_110707_LA_Single_Call (4)" xfId="1704"/>
    <cellStyle name="C￥AØ_Ay°eC￥(2¿u) _대차대조_총괄표확_'06 Cascading &amp; New VSP (내부) 060309" xfId="1705"/>
    <cellStyle name="Ç¥ÁØ_Áý°èÇ¥(2¿ù) _대차대조_총괄표확_'06 Cascading &amp; New VSP (내부) 060309" xfId="1706"/>
    <cellStyle name="C￥AØ_Ay°eC￥(2¿u) _대차대조_총괄표확_'06 KHH Berth Window(PSW-PNW-AEX-KIS) 060214(1)" xfId="1707"/>
    <cellStyle name="Ç¥ÁØ_Áý°èÇ¥(2¿ù) _대차대조_총괄표확_'06 KHH Berth Window(PSW-PNW-AEX-KIS) 060214(1)" xfId="1708"/>
    <cellStyle name="C￥AØ_Ay°eC￥(2¿u) _대차대조_총괄표확_'06 KHH Berth Window(PSW-PNW-AEX-KIS) 060214(1)_2011_PCX_summer_VSPVC_110617 (2)" xfId="1709"/>
    <cellStyle name="Ç¥ÁØ_Áý°èÇ¥(2¿ù) _대차대조_총괄표확_'06 KHH Berth Window(PSW-PNW-AEX-KIS) 060214(1)_2011_PCX_summer_VSPVC_110617 (2)" xfId="1710"/>
    <cellStyle name="C￥AØ_Ay°eC￥(2¿u) _대차대조_총괄표확_'06 KHH Berth Window(PSW-PNW-AEX-KIS) 060214(1)_2011_PNW_summer_VSPVC_110617" xfId="1711"/>
    <cellStyle name="Ç¥ÁØ_Áý°èÇ¥(2¿ù) _대차대조_총괄표확_'06 KHH Berth Window(PSW-PNW-AEX-KIS) 060214(1)_PCX_VSP_110707_LA_Single_Call (4)" xfId="1712"/>
    <cellStyle name="C￥AØ_Ay°eC￥(2¿u) _대차대조_총괄표확_'06 PCX VSP 4600T X 4" xfId="1713"/>
    <cellStyle name="Ç¥ÁØ_Áý°èÇ¥(2¿ù) _대차대조_총괄표확_'06 PCX VSP 4600T X 4" xfId="1714"/>
    <cellStyle name="C￥AØ_Ay°eC￥(2¿u) _대차대조_총괄표확_'06 PCX,PNW VSP" xfId="1715"/>
    <cellStyle name="Ç¥ÁØ_Áý°èÇ¥(2¿ù) _대차대조_총괄표확_'06 PCX,PNW VSP" xfId="1716"/>
    <cellStyle name="C￥AØ_Ay°eC￥(2¿u) _대차대조_총괄표확_'06 PCX,PNW VSP(Final-Final) 061231" xfId="1717"/>
    <cellStyle name="Ç¥ÁØ_Áý°èÇ¥(2¿ù) _대차대조_총괄표확_'06 PCX,PNW VSP(Final-Final) 061231" xfId="1718"/>
    <cellStyle name="C￥AØ_Ay°eC￥(2¿u) _대차대조_총괄표확_06 PNW VSP (TKY Add.)" xfId="1719"/>
    <cellStyle name="Ç¥ÁØ_Áý°èÇ¥(2¿ù) _대차대조_총괄표확_06 PNW VSP (TKY Add.)" xfId="1720"/>
    <cellStyle name="C￥AØ_Ay°eC￥(2¿u) _대차대조_총괄표확_06 PNW VSP (TKY Add.)_2011_PCX_summer_VSPVC_110617 (2)" xfId="1721"/>
    <cellStyle name="Ç¥ÁØ_Áý°èÇ¥(2¿ù) _대차대조_총괄표확_06 PNW VSP (TKY Add.)_2011_PCX_summer_VSPVC_110617 (2)" xfId="1722"/>
    <cellStyle name="C￥AØ_Ay°eC￥(2¿u) _대차대조_총괄표확_06 PNW VSP (TKY Add.)_2011_PNW_summer_VSPVC_110617" xfId="1723"/>
    <cellStyle name="Ç¥ÁØ_Áý°èÇ¥(2¿ù) _대차대조_총괄표확_06 PNW VSP (TKY Add.)_PCX_VSP_110707_LA_Single_Call (4)" xfId="1724"/>
    <cellStyle name="C￥AØ_Ay°eC￥(2¿u) _대차대조_총괄표확_'06 PNW VSP 6500T X 5" xfId="1725"/>
    <cellStyle name="Ç¥ÁØ_Áý°èÇ¥(2¿ù) _대차대조_총괄표확_'06 PNW VSP 6500T X 5" xfId="1726"/>
    <cellStyle name="C￥AØ_Ay°eC￥(2¿u) _대차대조_총괄표확_'06 PSW VSP 5500T X 5" xfId="1727"/>
    <cellStyle name="Ç¥ÁØ_Áý°èÇ¥(2¿ù) _대차대조_총괄표확_'06 PSW VSP 5500T X 5" xfId="1728"/>
    <cellStyle name="C￥AØ_Ay°eC￥(2¿u) _대차대조_총괄표확_06BSA조정안(3차)0510" xfId="1729"/>
    <cellStyle name="Ç¥ÁØ_Áý°èÇ¥(2¿ù) _대차대조_총괄표확_06BSA조정안(3차)0510" xfId="1730"/>
    <cellStyle name="C￥AØ_Ay°eC￥(2¿u) _대차대조_총괄표확_06BSA조정안(3차)0510_TNWA 북구주 10척 운항 검토(1)" xfId="1731"/>
    <cellStyle name="Ç¥ÁØ_Áý°èÇ¥(2¿ù) _대차대조_총괄표확_06BSA조정안(3차)0510_TNWA 북구주 10척 운항 검토(1)" xfId="1732"/>
    <cellStyle name="C￥AØ_Ay°eC￥(2¿u) _대차대조_총괄표확_06년 PNW VSP 수정안 (3) 051213" xfId="1733"/>
    <cellStyle name="Ç¥ÁØ_Áý°èÇ¥(2¿ù) _대차대조_총괄표확_06년 PNW VSP 수정안 (3) 051213" xfId="1734"/>
    <cellStyle name="C￥AØ_Ay°eC￥(2¿u) _대차대조_총괄표확_06년 PNW VSP 수정안 (3) 051213_2011_PCX_summer_VSPVC_110617 (2)" xfId="1735"/>
    <cellStyle name="Ç¥ÁØ_Áý°èÇ¥(2¿ù) _대차대조_총괄표확_06년 PNW VSP 수정안 (3) 051213_2011_PCX_summer_VSPVC_110617 (2)" xfId="1736"/>
    <cellStyle name="C￥AØ_Ay°eC￥(2¿u) _대차대조_총괄표확_06년 PNW VSP 수정안 (3) 051213_2011_PNW_summer_VSPVC_110617" xfId="1737"/>
    <cellStyle name="Ç¥ÁØ_Áý°èÇ¥(2¿ù) _대차대조_총괄표확_06년 PNW VSP 수정안 (3) 051213_PCX_VSP_110707_LA_Single_Call (4)" xfId="1738"/>
    <cellStyle name="C￥AØ_Ay°eC￥(2¿u) _대차대조_총괄표확_'06년 PNW 일본 기항 SC 051123 (수정1)" xfId="1739"/>
    <cellStyle name="Ç¥ÁØ_Áý°èÇ¥(2¿ù) _대차대조_총괄표확_'06년 PNW 일본 기항 SC 051123 (수정1)" xfId="1740"/>
    <cellStyle name="C￥AØ_Ay°eC￥(2¿u) _대차대조_총괄표확_'06년 PNW 일본 기항 SC 051123 (수정1)_2011_PCX_summer_VSPVC_110617 (2)" xfId="1741"/>
    <cellStyle name="Ç¥ÁØ_Áý°èÇ¥(2¿ù) _대차대조_총괄표확_'06년 PNW 일본 기항 SC 051123 (수정1)_2011_PCX_summer_VSPVC_110617 (2)" xfId="1742"/>
    <cellStyle name="C￥AØ_Ay°eC￥(2¿u) _대차대조_총괄표확_'06년 PNW 일본 기항 SC 051123 (수정1)_2011_PNW_summer_VSPVC_110617" xfId="1743"/>
    <cellStyle name="Ç¥ÁØ_Áý°èÇ¥(2¿ù) _대차대조_총괄표확_'06년 PNW 일본 기항 SC 051123 (수정1)_PCX_VSP_110707_LA_Single_Call (4)" xfId="1744"/>
    <cellStyle name="C￥AØ_Ay°eC￥(2¿u) _대차대조_총괄표확_'06년 PNW 일본항 기항 가능성 검토 050923" xfId="1745"/>
    <cellStyle name="Ç¥ÁØ_Áý°èÇ¥(2¿ù) _대차대조_총괄표확_'06년 PNW 일본항 기항 가능성 검토 050923" xfId="1746"/>
    <cellStyle name="C￥AØ_Ay°eC￥(2¿u) _대차대조_총괄표확_'06년 PNW 일본항 기항 가능성 검토 050923(1)" xfId="1747"/>
    <cellStyle name="Ç¥ÁØ_Áý°èÇ¥(2¿ù) _대차대조_총괄표확_'06년 PNW 일본항 기항 가능성 검토 050923(1)" xfId="1748"/>
    <cellStyle name="C￥AØ_Ay°eC￥(2¿u) _대차대조_총괄표확_'06년 PNW 일본항 기항 가능성 검토 050923(1)_2011_PCX_summer_VSPVC_110617 (2)" xfId="1749"/>
    <cellStyle name="Ç¥ÁØ_Áý°èÇ¥(2¿ù) _대차대조_총괄표확_'06년 PNW 일본항 기항 가능성 검토 050923(1)_2011_PCX_summer_VSPVC_110617 (2)" xfId="1750"/>
    <cellStyle name="C￥AØ_Ay°eC￥(2¿u) _대차대조_총괄표확_'06년 PNW 일본항 기항 가능성 검토 050923(1)_2011_PNW_summer_VSPVC_110617" xfId="1751"/>
    <cellStyle name="Ç¥ÁØ_Áý°èÇ¥(2¿ù) _대차대조_총괄표확_'06년 PNW 일본항 기항 가능성 검토 050923(1)_PCX_VSP_110707_LA_Single_Call (4)" xfId="1752"/>
    <cellStyle name="C￥AØ_Ay°eC￥(2¿u) _대차대조_총괄표확_'06년 PNW 일본항 기항 가능성 검토 050923_2011_PCX_summer_VSPVC_110617 (2)" xfId="1753"/>
    <cellStyle name="Ç¥ÁØ_Áý°èÇ¥(2¿ù) _대차대조_총괄표확_'06년 PNW 일본항 기항 가능성 검토 050923_2011_PCX_summer_VSPVC_110617 (2)" xfId="1754"/>
    <cellStyle name="C￥AØ_Ay°eC￥(2¿u) _대차대조_총괄표확_'06년 PNW 일본항 기항 가능성 검토 050923_PCX_VSP_110707_LA_Single_Call (4)" xfId="1755"/>
    <cellStyle name="Ç¥ÁØ_Áý°èÇ¥(2¿ù) _대차대조_총괄표확_'06년 PNW 일본항 기항 가능성 검토 050923_PCX_VSP_110707_LA_Single_Call (4)" xfId="1756"/>
    <cellStyle name="C￥AØ_Ay°eC￥(2¿u) _대차대조_총괄표확_06년 영업 전략회의(중장기)-서동환" xfId="1757"/>
    <cellStyle name="Ç¥ÁØ_Áý°èÇ¥(2¿ù) _대차대조_총괄표확_06년 영업 전략회의(중장기)-서동환" xfId="1758"/>
    <cellStyle name="C￥AØ_Ay°eC￥(2¿u) _대차대조_총괄표확_06년 영업 전략회의(중장기)-서동환_2011_PCX_summer_VSPVC_110617 (2)" xfId="1759"/>
    <cellStyle name="Ç¥ÁØ_Áý°èÇ¥(2¿ù) _대차대조_총괄표확_06년 영업 전략회의(중장기)-서동환_2011_PCX_summer_VSPVC_110617 (2)" xfId="1760"/>
    <cellStyle name="C￥AØ_Ay°eC￥(2¿u) _대차대조_총괄표확_06년 영업 전략회의(중장기)-서동환_2011_PNW_summer_VSPVC_110617" xfId="1761"/>
    <cellStyle name="Ç¥ÁØ_Áý°èÇ¥(2¿ù) _대차대조_총괄표확_06년 영업 전략회의(중장기)-서동환_PCX_VSP_110707_LA_Single_Call (4)" xfId="1762"/>
    <cellStyle name="C￥AØ_Ay°eC￥(2¿u) _대차대조_총괄표확_06년08년선대투입안 비교(종합)" xfId="1763"/>
    <cellStyle name="Ç¥ÁØ_Áý°èÇ¥(2¿ù) _대차대조_총괄표확_06년08년선대투입안 비교(종합)" xfId="1764"/>
    <cellStyle name="C￥AØ_Ay°eC￥(2¿u) _대차대조_총괄표확_06년08년선대투입안 비교(종합)_2011_PCX_summer_VSPVC_110617 (2)" xfId="1765"/>
    <cellStyle name="Ç¥ÁØ_Áý°èÇ¥(2¿ù) _대차대조_총괄표확_06년08년선대투입안 비교(종합)_2011_PCX_summer_VSPVC_110617 (2)" xfId="1766"/>
    <cellStyle name="C￥AØ_Ay°eC￥(2¿u) _대차대조_총괄표확_06년08년선대투입안 비교(종합)_2011_PNW_summer_VSPVC_110617" xfId="1767"/>
    <cellStyle name="Ç¥ÁØ_Áý°èÇ¥(2¿ù) _대차대조_총괄표확_06년08년선대투입안 비교(종합)_PCX_VSP_110707_LA_Single_Call (4)" xfId="1768"/>
    <cellStyle name="C￥AØ_Ay°eC￥(2¿u) _대차대조_총괄표확_'07 Alliance팀  (1)" xfId="1769"/>
    <cellStyle name="Ç¥ÁØ_Áý°èÇ¥(2¿ù) _대차대조_총괄표확_'07 Alliance팀  (1)" xfId="1770"/>
    <cellStyle name="C￥AØ_Ay°eC￥(2¿u) _대차대조_총괄표확_'07 아주,운항팀 - 운항 (3)" xfId="1771"/>
    <cellStyle name="Ç¥ÁØ_Áý°èÇ¥(2¿ù) _대차대조_총괄표확_'07 아주,운항팀 - 운항 (3)" xfId="1772"/>
    <cellStyle name="C￥AØ_Ay°eC￥(2¿u) _대차대조_총괄표확_07~08년 A Type선 입거계획 (송부) 060906(1)" xfId="1773"/>
    <cellStyle name="Ç¥ÁØ_Áý°èÇ¥(2¿ù) _대차대조_총괄표확_07~08년 A Type선 입거계획 (송부) 060906(1)" xfId="1774"/>
    <cellStyle name="C￥AØ_Ay°eC￥(2¿u) _대차대조_총괄표확_070510_중장기 route wise BSA(1)" xfId="1775"/>
    <cellStyle name="Ç¥ÁØ_Áý°èÇ¥(2¿ù) _대차대조_총괄표확_070510_중장기 route wise BSA(1)" xfId="1776"/>
    <cellStyle name="C￥AØ_Ay°eC￥(2¿u) _대차대조_총괄표확_'08 KMS 4600T VSP  080201" xfId="1777"/>
    <cellStyle name="Ç¥ÁØ_Áý°èÇ¥(2¿ù) _대차대조_총괄표확_'08 KMS 4600T VSP  080201" xfId="1778"/>
    <cellStyle name="C￥AØ_Ay°eC￥(2¿u) _대차대조_총괄표확_'08 SAX 6척 Slow Steaming 080704" xfId="1779"/>
    <cellStyle name="Ç¥ÁØ_Áý°èÇ¥(2¿ù) _대차대조_총괄표확_'08 SAX 6척 Slow Steaming 080704" xfId="1780"/>
    <cellStyle name="C￥AØ_Ay°eC￥(2¿u) _대차대조_총괄표확_'08 SAX 6척 Slow Steaming 080704_2011_PCX_summer_VSPVC_110617 (2)" xfId="1781"/>
    <cellStyle name="Ç¥ÁØ_Áý°èÇ¥(2¿ù) _대차대조_총괄표확_'08 SAX 6척 Slow Steaming 080704_2011_PCX_summer_VSPVC_110617 (2)" xfId="1782"/>
    <cellStyle name="C￥AØ_Ay°eC￥(2¿u) _대차대조_총괄표확_'08 SAX 6척 Slow Steaming 080704_2011_PNW_summer_VSPVC_110617" xfId="1783"/>
    <cellStyle name="Ç¥ÁØ_Áý°èÇ¥(2¿ù) _대차대조_총괄표확_'08 SAX 6척 Slow Steaming 080704_PCX_VSP_110707_LA_Single_Call (4)" xfId="1784"/>
    <cellStyle name="C￥AØ_Ay°eC￥(2¿u) _대차대조_총괄표확_08년 A-Type 홍해-남미 투입 071127 (1)" xfId="1785"/>
    <cellStyle name="Ç¥ÁØ_Áý°èÇ¥(2¿ù) _대차대조_총괄표확_08년 A-Type 홍해-남미 투입 071127 (1)" xfId="1786"/>
    <cellStyle name="C￥AØ_Ay°eC￥(2¿u) _대차대조_총괄표확_'08년 'A'Type선 전배스케줄(KMS,CIX,홍해) 070928" xfId="1787"/>
    <cellStyle name="Ç¥ÁØ_Áý°èÇ¥(2¿ù) _대차대조_총괄표확_'08년 'A'Type선 전배스케줄(KMS,CIX,홍해) 070928" xfId="1788"/>
    <cellStyle name="C￥AØ_Ay°eC￥(2¿u) _대차대조_총괄표확_08년 NHX (2500T) 080707" xfId="1789"/>
    <cellStyle name="Ç¥ÁØ_Áý°èÇ¥(2¿ù) _대차대조_총괄표확_08년 NHX (2500T) 080707" xfId="1790"/>
    <cellStyle name="C￥AØ_Ay°eC￥(2¿u) _대차대조_총괄표확_'08년 PS-2 운항가능성(1)" xfId="1791"/>
    <cellStyle name="Ç¥ÁØ_Áý°èÇ¥(2¿ù) _대차대조_총괄표확_'08년 PS-2 운항가능성(1)" xfId="1792"/>
    <cellStyle name="C￥AØ_Ay°eC￥(2¿u) _대차대조_총괄표확_'08년 선대운용계획 (3) 070430(1)" xfId="1793"/>
    <cellStyle name="Ç¥ÁØ_Áý°èÇ¥(2¿ù) _대차대조_총괄표확_'08년 선대운용계획 (3) 070430(1)" xfId="1794"/>
    <cellStyle name="C￥AØ_Ay°eC￥(2¿u) _대차대조_총괄표확_'08년 선대운용계획 070522" xfId="1795"/>
    <cellStyle name="Ç¥ÁØ_Áý°èÇ¥(2¿ù) _대차대조_총괄표확_'08년 선대운용계획 070522" xfId="1796"/>
    <cellStyle name="C￥AØ_Ay°eC￥(2¿u) _대차대조_총괄표확_'09 GSTECO meeting 본문 090817" xfId="1797"/>
    <cellStyle name="Ç¥ÁØ_Áý°èÇ¥(2¿ù) _대차대조_총괄표확_'09 GSTECO meeting 본문 090817" xfId="1798"/>
    <cellStyle name="C￥AØ_Ay°eC￥(2¿u) _대차대조_총괄표확_'09 PNW Downsize 채산검토 090520" xfId="1799"/>
    <cellStyle name="Ç¥ÁØ_Áý°èÇ¥(2¿ù) _대차대조_총괄표확_'09 PNW Downsize 채산검토 090520" xfId="1800"/>
    <cellStyle name="C￥AØ_Ay°eC￥(2¿u) _대차대조_총괄표확_09(1).11월_중장기사계_091111" xfId="1801"/>
    <cellStyle name="Ç¥ÁØ_Áý°èÇ¥(2¿ù) _대차대조_총괄표확_09(1).11월_중장기사계_091111" xfId="1802"/>
    <cellStyle name="C￥AØ_Ay°eC￥(2¿u) _대차대조_총괄표확_'09년 PSW-3 PUS VSP 및 운항가능성(1)" xfId="1803"/>
    <cellStyle name="Ç¥ÁØ_Áý°èÇ¥(2¿ù) _대차대조_총괄표확_'09년 PSW-3 PUS VSP 및 운항가능성(1)" xfId="1804"/>
    <cellStyle name="C￥AØ_Ay°eC￥(2¿u) _대차대조_총괄표확_09년 신조summary-보고3차(1)" xfId="1805"/>
    <cellStyle name="Ç¥ÁØ_Áý°èÇ¥(2¿ù) _대차대조_총괄표확_09년 신조summary-보고3차(1)" xfId="1806"/>
    <cellStyle name="C￥AØ_Ay°eC￥(2¿u) _대차대조_총괄표확_09년 신조summary-보고3차(1)_TNWA 북구주 10척 운항 검토(1)" xfId="1807"/>
    <cellStyle name="Ç¥ÁØ_Áý°èÇ¥(2¿ù) _대차대조_총괄표확_09년 신조summary-보고3차(1)_TNWA 북구주 10척 운항 검토(1)" xfId="1808"/>
    <cellStyle name="C￥AØ_Ay°eC￥(2¿u) _대차대조_총괄표확_'09년 신조투입 및 선대계획 051122 (수정3)(1)" xfId="1809"/>
    <cellStyle name="Ç¥ÁØ_Áý°èÇ¥(2¿ù) _대차대조_총괄표확_'09년 신조투입 및 선대계획 051122 (수정3)(1)" xfId="1810"/>
    <cellStyle name="C￥AØ_Ay°eC￥(2¿u) _대차대조_총괄표확_'09년 신조투입 및 선대계획 051122 (수정3)(1)_2011_PCX_summer_VSPVC_110617 (2)" xfId="1811"/>
    <cellStyle name="Ç¥ÁØ_Áý°èÇ¥(2¿ù) _대차대조_총괄표확_'09년 신조투입 및 선대계획 051122 (수정3)(1)_2011_PCX_summer_VSPVC_110617 (2)" xfId="1812"/>
    <cellStyle name="C￥AØ_Ay°eC￥(2¿u) _대차대조_총괄표확_'09년 신조투입 및 선대계획 051122 (수정3)(1)_2011_PNW_summer_VSPVC_110617" xfId="1813"/>
    <cellStyle name="Ç¥ÁØ_Áý°èÇ¥(2¿ù) _대차대조_총괄표확_'09년 신조투입 및 선대계획 051122 (수정3)(1)_PCX_VSP_110707_LA_Single_Call (4)" xfId="1814"/>
    <cellStyle name="C￥AØ_Ay°eC￥(2¿u) _대차대조_총괄표확_1" xfId="1815"/>
    <cellStyle name="Ç¥ÁØ_Áý°èÇ¥(2¿ù) _대차대조_총괄표확_1" xfId="1816"/>
    <cellStyle name="C￥AØ_Ay°eC￥(2¿u) _대차대조_총괄표확_1 " xfId="1817"/>
    <cellStyle name="Ç¥ÁØ_Áý°èÇ¥(2¿ù) _대차대조_총괄표확_1 " xfId="1818"/>
    <cellStyle name="C￥AØ_Ay°eC￥(2¿u) _대차대조_총괄표확_2004교육교재回信(1)" xfId="1819"/>
    <cellStyle name="Ç¥ÁØ_Áý°èÇ¥(2¿ù) _대차대조_총괄표확_2004교육교재回信(1)" xfId="1820"/>
    <cellStyle name="C￥AØ_Ay°eC￥(2¿u) _대차대조_총괄표확_2004교육교재回信(1)_2011_PCX_summer_VSPVC_110617 (2)" xfId="1821"/>
    <cellStyle name="Ç¥ÁØ_Áý°èÇ¥(2¿ù) _대차대조_총괄표확_2004교육교재回信(1)_2011_PCX_summer_VSPVC_110617 (2)" xfId="1822"/>
    <cellStyle name="C￥AØ_Ay°eC￥(2¿u) _대차대조_총괄표확_2004교육교재回信(1)_2011_PNW_summer_VSPVC_110617" xfId="1823"/>
    <cellStyle name="Ç¥ÁØ_Áý°èÇ¥(2¿ù) _대차대조_총괄표확_2004교육교재回信(1)_PCX_VSP_110707_LA_Single_Call (4)" xfId="1824"/>
    <cellStyle name="C￥AØ_Ay°eC￥(2¿u) _대차대조_총괄표확_2005 JTD VSP (수정2) 050526 (송부)(1)" xfId="1825"/>
    <cellStyle name="Ç¥ÁØ_Áý°èÇ¥(2¿ù) _대차대조_총괄표확_2005 JTD VSP (수정2) 050526 (송부)(1)" xfId="1826"/>
    <cellStyle name="C￥AØ_Ay°eC￥(2¿u) _대차대조_총괄표확_2005 JTD VSP (수정2) 050526 (송부)(1)_2011_PCX_summer_VSPVC_110617 (2)" xfId="1827"/>
    <cellStyle name="Ç¥ÁØ_Áý°èÇ¥(2¿ù) _대차대조_총괄표확_2005 JTD VSP (수정2) 050526 (송부)(1)_2011_PCX_summer_VSPVC_110617 (2)" xfId="1828"/>
    <cellStyle name="C￥AØ_Ay°eC￥(2¿u) _대차대조_총괄표확_2005 JTD VSP (수정2) 050526 (송부)(1)_2011_PNW_summer_VSPVC_110617" xfId="1829"/>
    <cellStyle name="Ç¥ÁØ_Áý°èÇ¥(2¿ù) _대차대조_총괄표확_2005 JTD VSP (수정2) 050526 (송부)(1)_PCX_VSP_110707_LA_Single_Call (4)" xfId="1830"/>
    <cellStyle name="C￥AØ_Ay°eC￥(2¿u) _대차대조_총괄표확_2006 BSA 월별 증감전망(RRR)(1)" xfId="1831"/>
    <cellStyle name="Ç¥ÁØ_Áý°èÇ¥(2¿ù) _대차대조_총괄표확_2006 BSA 월별 증감전망(RRR)(1)" xfId="1832"/>
    <cellStyle name="C￥AØ_Ay°eC￥(2¿u) _대차대조_총괄표확_2006 BSA 월별 증감전망(RRR)(1)_TNWA 북구주 10척 운항 검토(1)" xfId="1833"/>
    <cellStyle name="Ç¥ÁØ_Áý°èÇ¥(2¿ù) _대차대조_총괄표확_2006 BSA 월별 증감전망(RRR)(1)_TNWA 북구주 10척 운항 검토(1)" xfId="1834"/>
    <cellStyle name="C￥AØ_Ay°eC￥(2¿u) _대차대조_총괄표확_2006 NWA Waffle Board 051220" xfId="1835"/>
    <cellStyle name="Ç¥ÁØ_Áý°èÇ¥(2¿ù) _대차대조_총괄표확_2006 NWA Waffle Board 051220" xfId="1836"/>
    <cellStyle name="C￥AØ_Ay°eC￥(2¿u) _대차대조_총괄표확_2006 NWA Waffle Board 051220_2011_PCX_summer_VSPVC_110617 (2)" xfId="1837"/>
    <cellStyle name="Ç¥ÁØ_Áý°èÇ¥(2¿ù) _대차대조_총괄표확_2006 NWA Waffle Board 051220_2011_PCX_summer_VSPVC_110617 (2)" xfId="1838"/>
    <cellStyle name="C￥AØ_Ay°eC￥(2¿u) _대차대조_총괄표확_2006 NWA Waffle Board 051220_2011_PNW_summer_VSPVC_110617" xfId="1839"/>
    <cellStyle name="Ç¥ÁØ_Áý°èÇ¥(2¿ù) _대차대조_총괄표확_2006 NWA Waffle Board 051220_PCX_VSP_110707_LA_Single_Call (4)" xfId="1840"/>
    <cellStyle name="C￥AØ_Ay°eC￥(2¿u) _대차대조_총괄표확_2006 PSW,PNW,PCX VSP (운항부 물량조정반영) 050823" xfId="1841"/>
    <cellStyle name="Ç¥ÁØ_Áý°èÇ¥(2¿ù) _대차대조_총괄표확_2006 PSW,PNW,PCX VSP (운항부 물량조정반영) 050823" xfId="1842"/>
    <cellStyle name="C￥AØ_Ay°eC￥(2¿u) _대차대조_총괄표확_2006 PSW,PNW,PCX VSP (운항부 물량조정반영) 050823 송부" xfId="1843"/>
    <cellStyle name="Ç¥ÁØ_Áý°èÇ¥(2¿ù) _대차대조_총괄표확_2006 PSW,PNW,PCX VSP (운항부 물량조정반영) 050823 송부" xfId="1844"/>
    <cellStyle name="C￥AØ_Ay°eC￥(2¿u) _대차대조_총괄표확_2006 PSW,PNW,PCX VSP (운항부 물량조정반영) 050823 송부_2011_PCX_summer_VSPVC_110617 (2)" xfId="1845"/>
    <cellStyle name="Ç¥ÁØ_Áý°èÇ¥(2¿ù) _대차대조_총괄표확_2006 PSW,PNW,PCX VSP (운항부 물량조정반영) 050823 송부_2011_PCX_summer_VSPVC_110617 (2)" xfId="1846"/>
    <cellStyle name="C￥AØ_Ay°eC￥(2¿u) _대차대조_총괄표확_2006 PSW,PNW,PCX VSP (운항부 물량조정반영) 050823 송부_2011_PNW_summer_VSPVC_110617" xfId="1847"/>
    <cellStyle name="Ç¥ÁØ_Áý°èÇ¥(2¿ù) _대차대조_총괄표확_2006 PSW,PNW,PCX VSP (운항부 물량조정반영) 050823 송부_PCX_VSP_110707_LA_Single_Call (4)" xfId="1848"/>
    <cellStyle name="C￥AØ_Ay°eC￥(2¿u) _대차대조_총괄표확_2006 PSW,PNW,PCX VSP (운항부 물량조정반영) 050823_2011_PCX_summer_VSPVC_110617 (2)" xfId="1849"/>
    <cellStyle name="Ç¥ÁØ_Áý°èÇ¥(2¿ù) _대차대조_총괄표확_2006 PSW,PNW,PCX VSP (운항부 물량조정반영) 050823_2011_PCX_summer_VSPVC_110617 (2)" xfId="1850"/>
    <cellStyle name="C￥AØ_Ay°eC￥(2¿u) _대차대조_총괄표확_2006 PSW,PNW,PCX VSP (운항부 물량조정반영) 050823_PCX_VSP_110707_LA_Single_Call (4)" xfId="1851"/>
    <cellStyle name="Ç¥ÁØ_Áý°èÇ¥(2¿ù) _대차대조_총괄표확_2006 PSW,PNW,PCX VSP (운항부 물량조정반영) 050823_PCX_VSP_110707_LA_Single_Call (4)" xfId="1852"/>
    <cellStyle name="C￥AØ_Ay°eC￥(2¿u) _대차대조_총괄표확_2006BSA조정안0508" xfId="1853"/>
    <cellStyle name="Ç¥ÁØ_Áý°èÇ¥(2¿ù) _대차대조_총괄표확_2006BSA조정안0508" xfId="1854"/>
    <cellStyle name="C￥AØ_Ay°eC￥(2¿u) _대차대조_총괄표확_2006BSA조정안0508_TNWA 북구주 10척 운항 검토(1)" xfId="1855"/>
    <cellStyle name="Ç¥ÁØ_Áý°èÇ¥(2¿ù) _대차대조_총괄표확_2006BSA조정안0508_TNWA 북구주 10척 운항 검토(1)" xfId="1856"/>
    <cellStyle name="C￥AØ_Ay°eC￥(2¿u) _대차대조_총괄표확_2006년 선대운영 계획 VSP &amp; Waffle Board (2005.05.17.)(운항팀 자료)" xfId="1857"/>
    <cellStyle name="Ç¥ÁØ_Áý°èÇ¥(2¿ù) _대차대조_총괄표확_2006년 선대운영 계획 VSP &amp; Waffle Board (2005.05.17.)(운항팀 자료)" xfId="1858"/>
    <cellStyle name="C￥AØ_Ay°eC￥(2¿u) _대차대조_총괄표확_2006년 선대운영 계획 VSP &amp; Waffle Board (2005.05.17.)(운항팀 자료)_2011_PCX_summer_VSPVC_110617 (2)" xfId="1859"/>
    <cellStyle name="Ç¥ÁØ_Áý°èÇ¥(2¿ù) _대차대조_총괄표확_2006년 선대운영 계획 VSP &amp; Waffle Board (2005.05.17.)(운항팀 자료)_2011_PCX_summer_VSPVC_110617 (2)" xfId="1860"/>
    <cellStyle name="C￥AØ_Ay°eC￥(2¿u) _대차대조_총괄표확_2006년 선대운영 계획 VSP &amp; Waffle Board (2005.05.17.)(운항팀 자료)_2011_PNW_summer_VSPVC_110617" xfId="1861"/>
    <cellStyle name="Ç¥ÁØ_Áý°èÇ¥(2¿ù) _대차대조_총괄표확_2006년 선대운영 계획 VSP &amp; Waffle Board (2005.05.17.)(운항팀 자료)_PCX_VSP_110707_LA_Single_Call (4)" xfId="1862"/>
    <cellStyle name="C￥AØ_Ay°eC￥(2¿u) _대차대조_총괄표확_2007 PNW VSP 070525" xfId="1863"/>
    <cellStyle name="Ç¥ÁØ_Áý°èÇ¥(2¿ù) _대차대조_총괄표확_2007 PNW VSP 070525" xfId="1864"/>
    <cellStyle name="C￥AØ_Ay°eC￥(2¿u) _대차대조_총괄표확_2009_AEX VSP_8600T_081202" xfId="1865"/>
    <cellStyle name="Ç¥ÁØ_Áý°èÇ¥(2¿ù) _대차대조_총괄표확_2009_AEX VSP_8600T_081202" xfId="1866"/>
    <cellStyle name="C￥AØ_Ay°eC￥(2¿u) _대차대조_총괄표확_2009_ESX VSP_8 Vessels_081217" xfId="1867"/>
    <cellStyle name="Ç¥ÁØ_Áý°èÇ¥(2¿ù) _대차대조_총괄표확_2009_ESX VSP_8 Vessels_081217" xfId="1868"/>
    <cellStyle name="C￥AØ_Ay°eC￥(2¿u) _대차대조_총괄표확_2009_PNW VSP_6500T_6 VSL_090119" xfId="1869"/>
    <cellStyle name="Ç¥ÁØ_Áý°èÇ¥(2¿ù) _대차대조_총괄표확_2009_PNW VSP_6500T_6 VSL_090119" xfId="1870"/>
    <cellStyle name="C￥AØ_Ay°eC￥(2¿u) _대차대조_총괄표확_2009년 (2 2 기준) 미주 입장 - 서정령" xfId="1871"/>
    <cellStyle name="Ç¥ÁØ_Áý°èÇ¥(2¿ù) _대차대조_총괄표확_2009년 (2 2 기준) 미주 입장 - 서정령" xfId="1872"/>
    <cellStyle name="C￥AØ_Ay°eC￥(2¿u) _대차대조_총괄표확_2009년 (2 2 기준) 미주 입장 - 서정령_2011_PCX_summer_VSPVC_110617 (2)" xfId="1873"/>
    <cellStyle name="Ç¥ÁØ_Áý°èÇ¥(2¿ù) _대차대조_총괄표확_2009년 (2 2 기준) 미주 입장 - 서정령_2011_PCX_summer_VSPVC_110617 (2)" xfId="1874"/>
    <cellStyle name="C￥AØ_Ay°eC￥(2¿u) _대차대조_총괄표확_2009년 (2 2 기준) 미주 입장 - 서정령_2011_PNW_summer_VSPVC_110617" xfId="1875"/>
    <cellStyle name="Ç¥ÁØ_Áý°èÇ¥(2¿ù) _대차대조_총괄표확_2009년 (2 2 기준) 미주 입장 - 서정령_PCX_VSP_110707_LA_Single_Call (4)" xfId="1876"/>
    <cellStyle name="C￥AØ_Ay°eC￥(2¿u) _대차대조_총괄표확_2009년 선대운영 계획 080530" xfId="1877"/>
    <cellStyle name="Ç¥ÁØ_Áý°èÇ¥(2¿ù) _대차대조_총괄표확_2009년 선대운영 계획 080530" xfId="1878"/>
    <cellStyle name="C￥AØ_Ay°eC￥(2¿u) _대차대조_총괄표확_2009년 신조선 확보 관련 검토 051004" xfId="1879"/>
    <cellStyle name="Ç¥ÁØ_Áý°èÇ¥(2¿ù) _대차대조_총괄표확_2009년 신조선 확보 관련 검토 051004" xfId="1880"/>
    <cellStyle name="C￥AØ_Ay°eC￥(2¿u) _대차대조_총괄표확_2009년 신조선 확보 관련 검토 051004_TNWA 북구주 10척 운항 검토(1)" xfId="1881"/>
    <cellStyle name="Ç¥ÁØ_Áý°èÇ¥(2¿ù) _대차대조_총괄표확_2009년 신조선 확보 관련 검토 051004_TNWA 북구주 10척 운항 검토(1)" xfId="1882"/>
    <cellStyle name="C￥AØ_Ay°eC￥(2¿u) _대차대조_총괄표확_2010 Chassis ___" xfId="1883"/>
    <cellStyle name="Ç¥ÁØ_Áý°èÇ¥(2¿ù) _대차대조_총괄표확_2010 Chassis ___" xfId="1884"/>
    <cellStyle name="C￥AØ_Ay°eC￥(2¿u) _대차대조_총괄표확_2011_PCX_summer_VSPVC_110617 (2)" xfId="1885"/>
    <cellStyle name="Ç¥ÁØ_Áý°èÇ¥(2¿ù) _대차대조_총괄표확_2011_PCX_summer_VSPVC_110617 (2)" xfId="1886"/>
    <cellStyle name="C￥AØ_Ay°eC￥(2¿u) _대차대조_총괄표확_2011_PNW_summer_VSPVC_110617" xfId="1887"/>
    <cellStyle name="Ç¥ÁØ_Áý°èÇ¥(2¿ù) _대차대조_총괄표확_5월 자료(프라이싱)" xfId="1888"/>
    <cellStyle name="C￥AØ_Ay°eC￥(2¿u) _대차대조_총괄표확_5월 자료(프라이싱1)" xfId="1889"/>
    <cellStyle name="Ç¥ÁØ_Áý°èÇ¥(2¿ù) _대차대조_총괄표확_5월 자료(프라이싱1)" xfId="1890"/>
    <cellStyle name="C￥AØ_Ay°eC￥(2¿u) _대차대조_총괄표확_8000T급신조선검토(수정)(B4)(1)" xfId="1891"/>
    <cellStyle name="Ç¥ÁØ_Áý°èÇ¥(2¿ù) _대차대조_총괄표확_8000T급신조선검토(수정)(B4)(1)" xfId="1892"/>
    <cellStyle name="C￥AØ_Ay°eC￥(2¿u) _대차대조_총괄표확_8000T급신조선검토(수정)(B4)(1)_2011_PCX_summer_VSPVC_110617 (2)" xfId="1893"/>
    <cellStyle name="Ç¥ÁØ_Áý°èÇ¥(2¿ù) _대차대조_총괄표확_8000T급신조선검토(수정)(B4)(1)_2011_PCX_summer_VSPVC_110617 (2)" xfId="1894"/>
    <cellStyle name="C￥AØ_Ay°eC￥(2¿u) _대차대조_총괄표확_8000T급신조선검토(수정)(B4)(1)_2011_PNW_summer_VSPVC_110617" xfId="1895"/>
    <cellStyle name="Ç¥ÁØ_Áý°èÇ¥(2¿ù) _대차대조_총괄표확_8000T급신조선검토(수정)(B4)(1)_PCX_VSP_110707_LA_Single_Call (4)" xfId="1896"/>
    <cellStyle name="C￥AØ_Ay°eC￥(2¿u) _대차대조_총괄표확_8000T급신조선검토(최종)(1)" xfId="1897"/>
    <cellStyle name="Ç¥ÁØ_Áý°èÇ¥(2¿ù) _대차대조_총괄표확_8000T급신조선검토(최종)(1)" xfId="1898"/>
    <cellStyle name="C￥AØ_Ay°eC￥(2¿u) _대차대조_총괄표확_8000T급신조선검토(최종)(1)_2011_PCX_summer_VSPVC_110617 (2)" xfId="1899"/>
    <cellStyle name="Ç¥ÁØ_Áý°èÇ¥(2¿ù) _대차대조_총괄표확_8000T급신조선검토(최종)(1)_2011_PCX_summer_VSPVC_110617 (2)" xfId="1900"/>
    <cellStyle name="C￥AØ_Ay°eC￥(2¿u) _대차대조_총괄표확_8000T급신조선검토(최종)(1)_2011_PNW_summer_VSPVC_110617" xfId="1901"/>
    <cellStyle name="Ç¥ÁØ_Áý°èÇ¥(2¿ù) _대차대조_총괄표확_8000T급신조선검토(최종)(1)_PCX_VSP_110707_LA_Single_Call (4)" xfId="1902"/>
    <cellStyle name="C￥AØ_Ay°eC￥(2¿u) _대차대조_총괄표확_8600T 운항가능성 검토 (미,구주) 050928" xfId="1903"/>
    <cellStyle name="Ç¥ÁØ_Áý°èÇ¥(2¿ù) _대차대조_총괄표확_8600T 운항가능성 검토 (미,구주) 050928" xfId="1904"/>
    <cellStyle name="C￥AØ_Ay°eC￥(2¿u) _대차대조_총괄표확_8600T 운항가능성 검토 (미,구주) 050928_2011_PCX_summer_VSPVC_110617 (2)" xfId="1905"/>
    <cellStyle name="Ç¥ÁØ_Áý°èÇ¥(2¿ù) _대차대조_총괄표확_8600T 운항가능성 검토 (미,구주) 050928_2011_PCX_summer_VSPVC_110617 (2)" xfId="1906"/>
    <cellStyle name="C￥AØ_Ay°eC￥(2¿u) _대차대조_총괄표확_8600T 운항가능성 검토 (미,구주) 050928_2011_PNW_summer_VSPVC_110617" xfId="1907"/>
    <cellStyle name="Ç¥ÁØ_Áý°èÇ¥(2¿ù) _대차대조_총괄표확_8600T 운항가능성 검토 (미,구주) 050928_PCX_VSP_110707_LA_Single_Call (4)" xfId="1908"/>
    <cellStyle name="C￥AØ_Ay°eC￥(2¿u) _대차대조_총괄표확_8600T_AEX_VSP&amp;SC_081013" xfId="1909"/>
    <cellStyle name="Ç¥ÁØ_Áý°èÇ¥(2¿ù) _대차대조_총괄표확_8600T_AEX_VSP&amp;SC_081013" xfId="1910"/>
    <cellStyle name="C￥AØ_Ay°eC￥(2¿u) _대차대조_총괄표확_8600T_선대투입검토(AEX vs. PNW)_081212(부자료-수정1)" xfId="1911"/>
    <cellStyle name="Ç¥ÁØ_Áý°èÇ¥(2¿ù) _대차대조_총괄표확_8600T_선대투입검토(AEX vs. PNW)_081212(부자료-수정1)" xfId="1912"/>
    <cellStyle name="C￥AØ_Ay°eC￥(2¿u) _대차대조_총괄표확_8600T~1만TEU 연료유소모 검토(2) 061018" xfId="1913"/>
    <cellStyle name="Ç¥ÁØ_Áý°èÇ¥(2¿ù) _대차대조_총괄표확_8600T~1만TEU 연료유소모 검토(2) 061018" xfId="1914"/>
    <cellStyle name="C￥AØ_Ay°eC￥(2¿u) _대차대조_총괄표확_8600T6800T 연료소모량분석 051020" xfId="1915"/>
    <cellStyle name="Ç¥ÁØ_Áý°èÇ¥(2¿ù) _대차대조_총괄표확_8600T6800T 연료소모량분석 051020" xfId="1916"/>
    <cellStyle name="C￥AØ_Ay°eC￥(2¿u) _대차대조_총괄표확_8600T6800T 연료소모량분석 051020_TNWA 북구주 10척 운항 검토(1)" xfId="1917"/>
    <cellStyle name="Ç¥ÁØ_Áý°èÇ¥(2¿ù) _대차대조_총괄표확_8600T6800T 연료소모량분석 051020_TNWA 북구주 10척 운항 검토(1)" xfId="1918"/>
    <cellStyle name="C￥AØ_Ay°eC￥(2¿u) _대차대조_총괄표확_ⓐ 태국 3월2일 회의-최종" xfId="1919"/>
    <cellStyle name="Ç¥ÁØ_Áý°èÇ¥(2¿ù) _대차대조_총괄표확_ⓐ 태국 3월2일 회의-최종" xfId="1920"/>
    <cellStyle name="C￥AØ_Ay°eC￥(2¿u) _대차대조_총괄표확_AADA SVC PROFILE(1)" xfId="1921"/>
    <cellStyle name="Ç¥ÁØ_Áý°èÇ¥(2¿ù) _대차대조_총괄표확_AADA SVC PROFILE(1)" xfId="1922"/>
    <cellStyle name="C￥AØ_Ay°eC￥(2¿u) _대차대조_총괄표확_AADA 선사별 서비스 현황  (1)" xfId="1923"/>
    <cellStyle name="Ç¥ÁØ_Áý°èÇ¥(2¿ù) _대차대조_총괄표확_AADA 선사별 서비스 현황  (1)" xfId="1924"/>
    <cellStyle name="C￥AØ_Ay°eC￥(2¿u) _대차대조_총괄표확_ACS Slot Cost 071107" xfId="1925"/>
    <cellStyle name="Ç¥ÁØ_Áý°èÇ¥(2¿ù) _대차대조_총괄표확_ACS Slot Cost 071107" xfId="1926"/>
    <cellStyle name="C￥AØ_Ay°eC￥(2¿u) _대차대조_총괄표확_Addendum for Gsteco Meeting on Apr 17 18 at Tokyo" xfId="1927"/>
    <cellStyle name="Ç¥ÁØ_Áý°èÇ¥(2¿ù) _대차대조_총괄표확_Addendum for Gsteco Meeting on Apr 17 18 at Tokyo" xfId="1928"/>
    <cellStyle name="C￥AØ_Ay°eC￥(2¿u) _대차대조_총괄표확_AE MOL WAFFLE" xfId="1929"/>
    <cellStyle name="Ç¥ÁØ_Áý°èÇ¥(2¿ù) _대차대조_총괄표확_AE MOL WAFFLE" xfId="1930"/>
    <cellStyle name="C￥AØ_Ay°eC￥(2¿u) _대차대조_총괄표확_AEX 6800T 9 Ship Slot Cost 080114" xfId="1931"/>
    <cellStyle name="Ç¥ÁØ_Áý°èÇ¥(2¿ù) _대차대조_총괄표확_AEX 6800T 9 Ship Slot Cost 080114" xfId="1932"/>
    <cellStyle name="C￥AØ_Ay°eC￥(2¿u) _대차대조_총괄표확_AEX 6800T 9 Ship Slot Cost 080114_2011_PCX_summer_VSPVC_110617 (2)" xfId="1933"/>
    <cellStyle name="Ç¥ÁØ_Áý°èÇ¥(2¿ù) _대차대조_총괄표확_AEX 6800T 9 Ship Slot Cost 080114_2011_PCX_summer_VSPVC_110617 (2)" xfId="1934"/>
    <cellStyle name="C￥AØ_Ay°eC￥(2¿u) _대차대조_총괄표확_AEX 6800T 9 Ship Slot Cost 080114_2011_PNW_summer_VSPVC_110617" xfId="1935"/>
    <cellStyle name="Ç¥ÁØ_Áý°èÇ¥(2¿ù) _대차대조_총괄표확_AEX 6800T 9 Ship Slot Cost 080114_PCX_VSP_110707_LA_Single_Call (4)" xfId="1936"/>
    <cellStyle name="C￥AØ_Ay°eC￥(2¿u) _대차대조_총괄표확_AEX 6800T 9척 연료절감 비용비교-071227($500)" xfId="1937"/>
    <cellStyle name="Ç¥ÁØ_Áý°èÇ¥(2¿ù) _대차대조_총괄표확_AEX 6800T 9척 연료절감 비용비교-071227($500)" xfId="1938"/>
    <cellStyle name="C￥AØ_Ay°eC￥(2¿u) _대차대조_총괄표확_AEX 6800T 9척 연료절감 비용비교-071227($500)_2011_PCX_summer_VSPVC_110617 (2)" xfId="1939"/>
    <cellStyle name="Ç¥ÁØ_Áý°èÇ¥(2¿ù) _대차대조_총괄표확_AEX 6800T 9척 연료절감 비용비교-071227($500)_2011_PCX_summer_VSPVC_110617 (2)" xfId="1940"/>
    <cellStyle name="C￥AØ_Ay°eC￥(2¿u) _대차대조_총괄표확_AEX 6800T 9척 연료절감 비용비교-071227($500)_2011_PNW_summer_VSPVC_110617" xfId="1941"/>
    <cellStyle name="Ç¥ÁØ_Áý°èÇ¥(2¿ù) _대차대조_총괄표확_AEX 6800T 9척 연료절감 비용비교-071227($500)_PCX_VSP_110707_LA_Single_Call (4)" xfId="1942"/>
    <cellStyle name="C￥AØ_Ay°eC￥(2¿u) _대차대조_총괄표확_AEX 6800T 스케쥴 운영안 060929" xfId="1943"/>
    <cellStyle name="Ç¥ÁØ_Áý°èÇ¥(2¿ù) _대차대조_총괄표확_AEX 6800T 스케쥴 운영안 060929" xfId="1944"/>
    <cellStyle name="C￥AØ_Ay°eC￥(2¿u) _대차대조_총괄표확_AEX 8척운항(1)" xfId="1945"/>
    <cellStyle name="Ç¥ÁØ_Áý°èÇ¥(2¿ù) _대차대조_총괄표확_AEX 8척운항(1)" xfId="1946"/>
    <cellStyle name="C￥AØ_Ay°eC￥(2¿u) _대차대조_총괄표확_AEX 8척운항(1)_2011_PCX_summer_VSPVC_110617 (2)" xfId="1947"/>
    <cellStyle name="Ç¥ÁØ_Áý°èÇ¥(2¿ù) _대차대조_총괄표확_AEX 8척운항(1)_2011_PCX_summer_VSPVC_110617 (2)" xfId="1948"/>
    <cellStyle name="C￥AØ_Ay°eC￥(2¿u) _대차대조_총괄표확_AEX 8척운항(1)_2011_PNW_summer_VSPVC_110617" xfId="1949"/>
    <cellStyle name="Ç¥ÁØ_Áý°èÇ¥(2¿ù) _대차대조_총괄표확_AEX 8척운항(1)_PCX_VSP_110707_LA_Single_Call (4)" xfId="1950"/>
    <cellStyle name="C￥AØ_Ay°eC￥(2¿u) _대차대조_총괄표확_AEX 9척 Slot Cost - HAT 080430 (080716)" xfId="1951"/>
    <cellStyle name="Ç¥ÁØ_Áý°èÇ¥(2¿ù) _대차대조_총괄표확_AEX 9척 Slot Cost - HAT 080430 (080716)" xfId="1952"/>
    <cellStyle name="C￥AØ_Ay°eC￥(2¿u) _대차대조_총괄표확_AEX 9척 VSP 080414" xfId="1953"/>
    <cellStyle name="Ç¥ÁØ_Áý°èÇ¥(2¿ù) _대차대조_총괄표확_AEX 9척 VSP 080414" xfId="1954"/>
    <cellStyle name="C￥AØ_Ay°eC￥(2¿u) _대차대조_총괄표확_AEX JEX CEX Slot Cost 080129" xfId="1955"/>
    <cellStyle name="Ç¥ÁØ_Áý°èÇ¥(2¿ù) _대차대조_총괄표확_AEX JEX CEX Slot Cost 080129" xfId="1956"/>
    <cellStyle name="C￥AØ_Ay°eC￥(2¿u) _대차대조_총괄표확_AEX LEH SKIP시 비용절감 070404(업연)" xfId="1957"/>
    <cellStyle name="Ç¥ÁØ_Áý°èÇ¥(2¿ù) _대차대조_총괄표확_AEX LEH SKIP시 비용절감 070404(업연)" xfId="1958"/>
    <cellStyle name="C￥AØ_Ay°eC￥(2¿u) _대차대조_총괄표확_AEX LEH SKIP시 비용절감 070404(업연)_2011_PCX_summer_VSPVC_110617 (2)" xfId="1959"/>
    <cellStyle name="Ç¥ÁØ_Áý°èÇ¥(2¿ù) _대차대조_총괄표확_AEX LEH SKIP시 비용절감 070404(업연)_2011_PCX_summer_VSPVC_110617 (2)" xfId="1960"/>
    <cellStyle name="C￥AØ_Ay°eC￥(2¿u) _대차대조_총괄표확_AEX LEH SKIP시 비용절감 070404(업연)_2011_PNW_summer_VSPVC_110617" xfId="1961"/>
    <cellStyle name="Ç¥ÁØ_Áý°èÇ¥(2¿ù) _대차대조_총괄표확_AEX LEH SKIP시 비용절감 070404(업연)_PCX_VSP_110707_LA_Single_Call (4)" xfId="1962"/>
    <cellStyle name="C￥AØ_Ay°eC￥(2¿u) _대차대조_총괄표확_AEX,AMS항로 NYX,NUE항로 SLOT COST 검토 060914" xfId="1963"/>
    <cellStyle name="Ç¥ÁØ_Áý°èÇ¥(2¿ù) _대차대조_총괄표확_AEX,AMS항로 NYX,NUE항로 SLOT COST 검토 060914" xfId="1964"/>
    <cellStyle name="C￥AØ_Ay°eC￥(2¿u) _대차대조_총괄표확_AEX+PNW PDM (SLOT COST) 080303" xfId="1965"/>
    <cellStyle name="Ç¥ÁØ_Áý°èÇ¥(2¿ù) _대차대조_총괄표확_AEX+PNW PDM (SLOT COST) 080303" xfId="1966"/>
    <cellStyle name="C￥AØ_Ay°eC￥(2¿u) _대차대조_총괄표확_AEX+PNW PDM (SLOT COST) 080303_2011_PCX_summer_VSPVC_110617 (2)" xfId="1967"/>
    <cellStyle name="Ç¥ÁØ_Áý°èÇ¥(2¿ù) _대차대조_총괄표확_AEX+PNW PDM (SLOT COST) 080303_2011_PCX_summer_VSPVC_110617 (2)" xfId="1968"/>
    <cellStyle name="C￥AØ_Ay°eC￥(2¿u) _대차대조_총괄표확_AEX+PNW PDM (SLOT COST) 080303_2011_PNW_summer_VSPVC_110617" xfId="1969"/>
    <cellStyle name="Ç¥ÁØ_Áý°èÇ¥(2¿ù) _대차대조_총괄표확_AEX+PNW PDM (SLOT COST) 080303_PCX_VSP_110707_LA_Single_Call (4)" xfId="1970"/>
    <cellStyle name="C￥AØ_Ay°eC￥(2¿u) _대차대조_총괄표확_Attachment 2) PNW VSP(HMM Proposal)" xfId="1971"/>
    <cellStyle name="Ç¥ÁØ_Áý°èÇ¥(2¿ù) _대차대조_총괄표확_Attachment 2) PNW VSP(HMM Proposal)" xfId="1972"/>
    <cellStyle name="C￥AØ_Ay°eC￥(2¿u) _대차대조_총괄표확_Attachment 2) PNW VSP(HMM Proposal)_2011_PCX_summer_VSPVC_110617 (2)" xfId="1973"/>
    <cellStyle name="Ç¥ÁØ_Áý°èÇ¥(2¿ù) _대차대조_총괄표확_Attachment 2) PNW VSP(HMM Proposal)_2011_PCX_summer_VSPVC_110617 (2)" xfId="1974"/>
    <cellStyle name="C￥AØ_Ay°eC￥(2¿u) _대차대조_총괄표확_Attachment 2) PNW VSP(HMM Proposal)_2011_PNW_summer_VSPVC_110617" xfId="1975"/>
    <cellStyle name="Ç¥ÁØ_Áý°èÇ¥(2¿ù) _대차대조_총괄표확_Attachment 2) PNW VSP(HMM Proposal)_PCX_VSP_110707_LA_Single_Call (4)" xfId="1976"/>
    <cellStyle name="C￥AØ_Ay°eC￥(2¿u) _대차대조_총괄표확_Attachment 3) PSW 2005 VSP(HMM Proposal)" xfId="1977"/>
    <cellStyle name="Ç¥ÁØ_Áý°èÇ¥(2¿ù) _대차대조_총괄표확_Attachment 3) PSW 2005 VSP(HMM Proposal)" xfId="1978"/>
    <cellStyle name="C￥AØ_Ay°eC￥(2¿u) _대차대조_총괄표확_Attachment 3) PSW 2005 VSP(HMM Proposal)_2011_PCX_summer_VSPVC_110617 (2)" xfId="1979"/>
    <cellStyle name="Ç¥ÁØ_Áý°èÇ¥(2¿ù) _대차대조_총괄표확_Attachment 3) PSW 2005 VSP(HMM Proposal)_2011_PCX_summer_VSPVC_110617 (2)" xfId="1980"/>
    <cellStyle name="C￥AØ_Ay°eC￥(2¿u) _대차대조_총괄표확_Attachment 3) PSW 2005 VSP(HMM Proposal)_2011_PNW_summer_VSPVC_110617" xfId="1981"/>
    <cellStyle name="Ç¥ÁØ_Áý°èÇ¥(2¿ù) _대차대조_총괄표확_Attachment 3) PSW 2005 VSP(HMM Proposal)_PCX_VSP_110707_LA_Single_Call (4)" xfId="1982"/>
    <cellStyle name="C￥AØ_Ay°eC￥(2¿u) _대차대조_총괄표확_Baltic VSP 070424" xfId="1983"/>
    <cellStyle name="Ç¥ÁØ_Áý°èÇ¥(2¿ù) _대차대조_총괄표확_Baltic VSP 070424" xfId="1984"/>
    <cellStyle name="C￥AØ_Ay°eC￥(2¿u) _대차대조_총괄표확_Baltic VSP 071017" xfId="1985"/>
    <cellStyle name="Ç¥ÁØ_Áý°èÇ¥(2¿ù) _대차대조_총괄표확_Baltic VSP 071017" xfId="1986"/>
    <cellStyle name="C￥AØ_Ay°eC￥(2¿u) _대차대조_총괄표확_BLOCK TRAIN 20080229(1)" xfId="1987"/>
    <cellStyle name="Ç¥ÁØ_Áý°èÇ¥(2¿ù) _대차대조_총괄표확_BLOCK TRAIN 20080229(1)" xfId="1988"/>
    <cellStyle name="C￥AØ_Ay°eC￥(2¿u) _대차대조_총괄표확_Book1" xfId="1989"/>
    <cellStyle name="Ç¥ÁØ_Áý°èÇ¥(2¿ù) _대차대조_총괄표확_Book1" xfId="1990"/>
    <cellStyle name="C￥AØ_Ay°eC￥(2¿u) _대차대조_총괄표확_BSA Exercise - TNWA Cascading 050701(1)" xfId="1991"/>
    <cellStyle name="Ç¥ÁØ_Áý°èÇ¥(2¿ù) _대차대조_총괄표확_BSA Exercise - TNWA Cascading 050701(1)" xfId="1992"/>
    <cellStyle name="C￥AØ_Ay°eC￥(2¿u) _대차대조_총괄표확_BSA Exercise - TNWA Cascading 050701(1)_2011_PCX_summer_VSPVC_110617 (2)" xfId="1993"/>
    <cellStyle name="Ç¥ÁØ_Áý°èÇ¥(2¿ù) _대차대조_총괄표확_BSA Exercise - TNWA Cascading 050701(1)_2011_PCX_summer_VSPVC_110617 (2)" xfId="1994"/>
    <cellStyle name="C￥AØ_Ay°eC￥(2¿u) _대차대조_총괄표확_BSA Exercise - TNWA Cascading 050701(1)_2011_PNW_summer_VSPVC_110617" xfId="1995"/>
    <cellStyle name="Ç¥ÁØ_Áý°èÇ¥(2¿ù) _대차대조_총괄표확_BSA Exercise - TNWA Cascading 050701(1)_PCX_VSP_110707_LA_Single_Call (4)" xfId="1996"/>
    <cellStyle name="C￥AØ_Ay°eC￥(2¿u) _대차대조_총괄표확_BSA Exercise(APL안 기준 조정안)" xfId="1997"/>
    <cellStyle name="Ç¥ÁØ_Áý°èÇ¥(2¿ù) _대차대조_총괄표확_BSA Exercise(APL안 기준 조정안)" xfId="1998"/>
    <cellStyle name="C￥AØ_Ay°eC￥(2¿u) _대차대조_총괄표확_BSA Exercise(APL안 기준 조정안)_2011_PCX_summer_VSPVC_110617 (2)" xfId="1999"/>
    <cellStyle name="Ç¥ÁØ_Áý°èÇ¥(2¿ù) _대차대조_총괄표확_BSA Exercise(APL안 기준 조정안)_2011_PCX_summer_VSPVC_110617 (2)" xfId="2000"/>
    <cellStyle name="C￥AØ_Ay°eC￥(2¿u) _대차대조_총괄표확_BSA Exercise(APL안 기준 조정안)_2011_PNW_summer_VSPVC_110617" xfId="2001"/>
    <cellStyle name="Ç¥ÁØ_Áý°èÇ¥(2¿ù) _대차대조_총괄표확_BSA Exercise(APL안 기준 조정안)_PCX_VSP_110707_LA_Single_Call (4)" xfId="2002"/>
    <cellStyle name="C￥AØ_Ay°eC￥(2¿u) _대차대조_총괄표확_Cascading NWA 2008 HMM 02Oct07(1)" xfId="2003"/>
    <cellStyle name="Ç¥ÁØ_Áý°èÇ¥(2¿ù) _대차대조_총괄표확_Cascading NWA 2008 HMM 02Oct07(1)" xfId="2004"/>
    <cellStyle name="C￥AØ_Ay°eC￥(2¿u) _대차대조_총괄표확_Cascading NWA 2008 HMM 28Sep07(1)" xfId="2005"/>
    <cellStyle name="Ç¥ÁØ_Áý°èÇ¥(2¿ù) _대차대조_총괄표확_Cascading NWA 2008 HMM 28Sep07(1)" xfId="2006"/>
    <cellStyle name="C￥AØ_Ay°eC￥(2¿u) _대차대조_총괄표확_CEX 9_Genoa 080926" xfId="2007"/>
    <cellStyle name="Ç¥ÁØ_Áý°èÇ¥(2¿ù) _대차대조_총괄표확_CEX 9_Genoa 080926" xfId="2008"/>
    <cellStyle name="C￥AØ_Ay°eC￥(2¿u) _대차대조_총괄표확_Chennai Proforma (Final Agreement) 070713" xfId="2009"/>
    <cellStyle name="Ç¥ÁØ_Áý°èÇ¥(2¿ù) _대차대조_총괄표확_Chennai Proforma (Final Agreement) 070713" xfId="2010"/>
    <cellStyle name="C￥AØ_Ay°eC￥(2¿u) _대차대조_총괄표확_Chennai SC 및 운항 검토 070508" xfId="2011"/>
    <cellStyle name="Ç¥ÁØ_Áý°èÇ¥(2¿ù) _대차대조_총괄표확_Chennai SC 및 운항 검토 070508" xfId="2012"/>
    <cellStyle name="C￥AØ_Ay°eC￥(2¿u) _대차대조_총괄표확_Chennai Seg.Rate 070718" xfId="2013"/>
    <cellStyle name="Ç¥ÁØ_Áý°èÇ¥(2¿ù) _대차대조_총괄표확_Chennai Seg.Rate 070718" xfId="2014"/>
    <cellStyle name="C￥AØ_Ay°eC￥(2¿u) _대차대조_총괄표확_CIX_IMS 운용 방안 1(1)" xfId="2015"/>
    <cellStyle name="Ç¥ÁØ_Áý°èÇ¥(2¿ù) _대차대조_총괄표확_CIX_IMS 운용 방안 1(1)" xfId="2016"/>
    <cellStyle name="C￥AØ_Ay°eC￥(2¿u) _대차대조_총괄표확_CSI Upsizing 운항분석 050609(1)" xfId="2017"/>
    <cellStyle name="Ç¥ÁØ_Áý°èÇ¥(2¿ù) _대차대조_총괄표확_CSI Upsizing 운항분석 050609(1)" xfId="2018"/>
    <cellStyle name="C￥AØ_Ay°eC￥(2¿u) _대차대조_총괄표확_CSI Upsizing 운항분석 050609(1)_2011_PCX_summer_VSPVC_110617 (2)" xfId="2019"/>
    <cellStyle name="Ç¥ÁØ_Áý°èÇ¥(2¿ù) _대차대조_총괄표확_CSI Upsizing 운항분석 050609(1)_2011_PCX_summer_VSPVC_110617 (2)" xfId="2020"/>
    <cellStyle name="C￥AØ_Ay°eC￥(2¿u) _대차대조_총괄표확_CSI Upsizing 운항분석 050609(1)_2011_PNW_summer_VSPVC_110617" xfId="2021"/>
    <cellStyle name="Ç¥ÁØ_Áý°èÇ¥(2¿ù) _대차대조_총괄표확_CSI Upsizing 운항분석 050609(1)_PCX_VSP_110707_LA_Single_Call (4)" xfId="2022"/>
    <cellStyle name="C￥AØ_Ay°eC￥(2¿u) _대차대조_총괄표확_CUT-Plan-Sep 2005" xfId="2023"/>
    <cellStyle name="Ç¥ÁØ_Áý°èÇ¥(2¿ù) _대차대조_총괄표확_CUT-Plan-Sep 2005" xfId="2024"/>
    <cellStyle name="C￥AØ_Ay°eC￥(2¿u) _대차대조_총괄표확_CUT-Plan-Sep 2005_TNWA 북구주 10척 운항 검토(1)" xfId="2025"/>
    <cellStyle name="Ç¥ÁØ_Áý°èÇ¥(2¿ù) _대차대조_총괄표확_CUT-Plan-Sep 2005_TNWA 북구주 10척 운항 검토(1)" xfId="2026"/>
    <cellStyle name="C￥AØ_Ay°eC￥(2¿u) _대차대조_총괄표확_CUTWUT시설현황-중장기사계기준" xfId="2027"/>
    <cellStyle name="Ç¥ÁØ_Áý°èÇ¥(2¿ù) _대차대조_총괄표확_CUTWUT시설현황-중장기사계기준" xfId="2028"/>
    <cellStyle name="C￥AØ_Ay°eC￥(2¿u) _대차대조_총괄표확_CUTWUT시설현황-중장기사계기준_TNWA 북구주 10척 운항 검토(1)" xfId="2029"/>
    <cellStyle name="Ç¥ÁØ_Áý°èÇ¥(2¿ù) _대차대조_총괄표확_CUTWUT시설현황-중장기사계기준_TNWA 북구주 10척 운항 검토(1)" xfId="2030"/>
    <cellStyle name="C￥AØ_Ay°eC￥(2¿u) _대차대조_총괄표확_Dragon 2 svc scheme" xfId="2031"/>
    <cellStyle name="Ç¥ÁØ_Áý°èÇ¥(2¿ù) _대차대조_총괄표확_Dragon 2 svc scheme" xfId="2032"/>
    <cellStyle name="C￥AØ_Ay°eC￥(2¿u) _대차대조_총괄표확_Dragon2 VSP 070122(1)" xfId="2033"/>
    <cellStyle name="Ç¥ÁØ_Áý°èÇ¥(2¿ù) _대차대조_총괄표확_Dragon2 VSP 070122(1)" xfId="2034"/>
    <cellStyle name="C￥AØ_Ay°eC￥(2¿u) _대차대조_총괄표확_E(1).Med-시장참여안_070307" xfId="2035"/>
    <cellStyle name="Ç¥ÁØ_Áý°èÇ¥(2¿ù) _대차대조_총괄표확_E(1).Med-시장참여안_070307" xfId="2036"/>
    <cellStyle name="C￥AØ_Ay°eC￥(2¿u) _대차대조_총괄표확_E(2).Med-시장참여안_070307" xfId="2037"/>
    <cellStyle name="Ç¥ÁØ_Áý°èÇ¥(2¿ù) _대차대조_총괄표확_E(2).Med-시장참여안_070307" xfId="2038"/>
    <cellStyle name="C￥AØ_Ay°eC￥(2¿u) _대차대조_총괄표확_E.Med-시장참여안_070307" xfId="2039"/>
    <cellStyle name="Ç¥ÁØ_Áý°èÇ¥(2¿ù) _대차대조_총괄표확_E.Med-시장참여안_070307" xfId="2040"/>
    <cellStyle name="C￥AØ_Ay°eC￥(2¿u) _대차대조_총괄표확_EC4 APR 07" xfId="2041"/>
    <cellStyle name="Ç¥ÁØ_Áý°èÇ¥(2¿ù) _대차대조_총괄표확_EC4 APR 07" xfId="2042"/>
    <cellStyle name="C￥AØ_Ay°eC￥(2¿u) _대차대조_총괄표확_ECS3 SLOT COST (NWA 선박기준) 060718" xfId="2043"/>
    <cellStyle name="Ç¥ÁØ_Áý°èÇ¥(2¿ù) _대차대조_총괄표확_ECS3 SLOT COST (NWA 선박기준) 060718" xfId="2044"/>
    <cellStyle name="C￥AØ_Ay°eC￥(2¿u) _대차대조_총괄표확_ECS4(SUZ 미동안) 운항가능성 검토 060627" xfId="2045"/>
    <cellStyle name="Ç¥ÁØ_Áý°èÇ¥(2¿ù) _대차대조_총괄표확_ECS4(SUZ 미동안) 운항가능성 검토 060627" xfId="2046"/>
    <cellStyle name="C￥AØ_Ay°eC￥(2¿u) _대차대조_총괄표확_EXECO_GSTECO_Meeting_Draft" xfId="2047"/>
    <cellStyle name="Ç¥ÁØ_Áý°èÇ¥(2¿ù) _대차대조_총괄표확_EXECO_GSTECO_Meeting_Draft" xfId="2048"/>
    <cellStyle name="C￥AØ_Ay°eC￥(2¿u) _대차대조_총괄표확_FESCO MTG AGENDA attach(1)" xfId="2049"/>
    <cellStyle name="Ç¥ÁØ_Áý°èÇ¥(2¿ù) _대차대조_총괄표확_FESCO MTG AGENDA attach(1)" xfId="2050"/>
    <cellStyle name="C￥AØ_Ay°eC￥(2¿u) _대차대조_총괄표확_FESCO회의일정20061218(1)" xfId="2051"/>
    <cellStyle name="Ç¥ÁØ_Áý°èÇ¥(2¿ù) _대차대조_총괄표확_FESCO회의일정20061218(1)" xfId="2052"/>
    <cellStyle name="C￥AØ_Ay°eC￥(2¿u) _대차대조_총괄표확_GA4  ECS Proforma" xfId="2053"/>
    <cellStyle name="Ç¥ÁØ_Áý°èÇ¥(2¿ù) _대차대조_총괄표확_GA4  ECS Proforma" xfId="2054"/>
    <cellStyle name="C￥AØ_Ay°eC￥(2¿u) _대차대조_총괄표확_GA4  ECS Proforma_2011_PCX_summer_VSPVC_110617 (2)" xfId="2055"/>
    <cellStyle name="Ç¥ÁØ_Áý°èÇ¥(2¿ù) _대차대조_총괄표확_GA4  ECS Proforma_2011_PCX_summer_VSPVC_110617 (2)" xfId="2056"/>
    <cellStyle name="C￥AØ_Ay°eC￥(2¿u) _대차대조_총괄표확_GA4  ECS Proforma_2011_PNW_summer_VSPVC_110617" xfId="2057"/>
    <cellStyle name="Ç¥ÁØ_Áý°èÇ¥(2¿ù) _대차대조_총괄표확_GA4  ECS Proforma_PCX_VSP_110707_LA_Single_Call (4)" xfId="2058"/>
    <cellStyle name="C￥AØ_Ay°eC￥(2¿u) _대차대조_총괄표확_GA4  ECS항로 운항가능성 051013" xfId="2059"/>
    <cellStyle name="Ç¥ÁØ_Áý°èÇ¥(2¿ù) _대차대조_총괄표확_GA4  ECS항로 운항가능성 051013" xfId="2060"/>
    <cellStyle name="C￥AØ_Ay°eC￥(2¿u) _대차대조_총괄표확_GA4  ECS항로 운항가능성 051013_2011_PCX_summer_VSPVC_110617 (2)" xfId="2061"/>
    <cellStyle name="Ç¥ÁØ_Áý°èÇ¥(2¿ù) _대차대조_총괄표확_GA4  ECS항로 운항가능성 051013_2011_PCX_summer_VSPVC_110617 (2)" xfId="2062"/>
    <cellStyle name="C￥AØ_Ay°eC￥(2¿u) _대차대조_총괄표확_GA4  ECS항로 운항가능성 051013_2011_PNW_summer_VSPVC_110617" xfId="2063"/>
    <cellStyle name="Ç¥ÁØ_Áý°èÇ¥(2¿ù) _대차대조_총괄표확_GA4  ECS항로 운항가능성 051013_PCX_VSP_110707_LA_Single_Call (4)" xfId="2064"/>
    <cellStyle name="C￥AØ_Ay°eC￥(2¿u) _대차대조_총괄표확_GA안 운항가능성 검토 050701(1)" xfId="2065"/>
    <cellStyle name="Ç¥ÁØ_Áý°èÇ¥(2¿ù) _대차대조_총괄표확_GA안 운항가능성 검토 050701(1)" xfId="2066"/>
    <cellStyle name="C￥AØ_Ay°eC￥(2¿u) _대차대조_총괄표확_GA안 운항가능성 검토 050701(1)_2011_PCX_summer_VSPVC_110617 (2)" xfId="2067"/>
    <cellStyle name="Ç¥ÁØ_Áý°èÇ¥(2¿ù) _대차대조_총괄표확_GA안 운항가능성 검토 050701(1)_2011_PCX_summer_VSPVC_110617 (2)" xfId="2068"/>
    <cellStyle name="C￥AØ_Ay°eC￥(2¿u) _대차대조_총괄표확_GA안 운항가능성 검토 050701(1)_2011_PNW_summer_VSPVC_110617" xfId="2069"/>
    <cellStyle name="Ç¥ÁØ_Áý°èÇ¥(2¿ù) _대차대조_총괄표확_GA안 운항가능성 검토 050701(1)_PCX_VSP_110707_LA_Single_Call (4)" xfId="2070"/>
    <cellStyle name="C￥AØ_Ay°eC￥(2¿u) _대차대조_총괄표확_GC 적정댓수 산정 3" xfId="2071"/>
    <cellStyle name="Ç¥ÁØ_Áý°èÇ¥(2¿ù) _대차대조_총괄표확_GC 적정댓수 산정 3" xfId="2072"/>
    <cellStyle name="C￥AØ_Ay°eC￥(2¿u) _대차대조_총괄표확_GSTECO_Meeting_Agenda_090817 구주" xfId="2073"/>
    <cellStyle name="Ç¥ÁØ_Áý°èÇ¥(2¿ù) _대차대조_총괄표확_GSTECO_Meeting_Agenda_090817 구주" xfId="2074"/>
    <cellStyle name="C￥AØ_Ay°eC￥(2¿u) _대차대조_총괄표확_JEX LOOPA 7척운항(1)" xfId="2075"/>
    <cellStyle name="Ç¥ÁØ_Áý°èÇ¥(2¿ù) _대차대조_총괄표확_JEX LOOPA 7척운항(1)" xfId="2076"/>
    <cellStyle name="C￥AØ_Ay°eC￥(2¿u) _대차대조_총괄표확_JEX LOOPA 7척운항(1)_2011_PCX_summer_VSPVC_110617 (2)" xfId="2077"/>
    <cellStyle name="Ç¥ÁØ_Áý°èÇ¥(2¿ù) _대차대조_총괄표확_JEX LOOPA 7척운항(1)_2011_PCX_summer_VSPVC_110617 (2)" xfId="2078"/>
    <cellStyle name="C￥AØ_Ay°eC￥(2¿u) _대차대조_총괄표확_JEX LOOPA 7척운항(1)_2011_PNW_summer_VSPVC_110617" xfId="2079"/>
    <cellStyle name="Ç¥ÁØ_Áý°èÇ¥(2¿ù) _대차대조_총괄표확_JEX LOOPA 7척운항(1)_PCX_VSP_110707_LA_Single_Call (4)" xfId="2080"/>
    <cellStyle name="C￥AØ_Ay°eC￥(2¿u) _대차대조_총괄표확_JTD항로 SLOT COST 070105" xfId="2081"/>
    <cellStyle name="Ç¥ÁØ_Áý°èÇ¥(2¿ù) _대차대조_총괄표확_JTD항로 SLOT COST 070105" xfId="2082"/>
    <cellStyle name="C￥AØ_Ay°eC￥(2¿u) _대차대조_총괄표확_JTS 개선방안 검토 2" xfId="2083"/>
    <cellStyle name="Ç¥ÁØ_Áý°èÇ¥(2¿ù) _대차대조_총괄표확_JTS 개선방안 검토 2" xfId="2084"/>
    <cellStyle name="C￥AØ_Ay°eC￥(2¿u) _대차대조_총괄표확_KAO Single Call시 선석가능성 검토 050524 (송부)(1)" xfId="2085"/>
    <cellStyle name="Ç¥ÁØ_Áý°èÇ¥(2¿ù) _대차대조_총괄표확_KAO Single Call시 선석가능성 검토 050524 (송부)(1)" xfId="2086"/>
    <cellStyle name="C￥AØ_Ay°eC￥(2¿u) _대차대조_총괄표확_KAO Single Call시 선석가능성 검토 050524 (송부)(1)_2011_PCX_summer_VSPVC_110617 (2)" xfId="2087"/>
    <cellStyle name="Ç¥ÁØ_Áý°èÇ¥(2¿ù) _대차대조_총괄표확_KAO Single Call시 선석가능성 검토 050524 (송부)(1)_2011_PCX_summer_VSPVC_110617 (2)" xfId="2088"/>
    <cellStyle name="C￥AØ_Ay°eC￥(2¿u) _대차대조_총괄표확_KAO Single Call시 선석가능성 검토 050524 (송부)(1)_2011_PNW_summer_VSPVC_110617" xfId="2089"/>
    <cellStyle name="Ç¥ÁØ_Áý°èÇ¥(2¿ù) _대차대조_총괄표확_KAO Single Call시 선석가능성 검토 050524 (송부)(1)_PCX_VSP_110707_LA_Single_Call (4)" xfId="2090"/>
    <cellStyle name="C￥AØ_Ay°eC￥(2¿u) _대차대조_총괄표확_KHT Single call 가능성 검토 050702" xfId="2091"/>
    <cellStyle name="Ç¥ÁØ_Áý°èÇ¥(2¿ù) _대차대조_총괄표확_KHT Single call 가능성 검토 050702" xfId="2092"/>
    <cellStyle name="C￥AØ_Ay°eC￥(2¿u) _대차대조_총괄표확_KHT Single call 가능성 검토 050702_TNWA 북구주 10척 운항 검토(1)" xfId="2093"/>
    <cellStyle name="Ç¥ÁØ_Áý°èÇ¥(2¿ù) _대차대조_총괄표확_KHT Single call 가능성 검토 050702_TNWA 북구주 10척 운항 검토(1)" xfId="2094"/>
    <cellStyle name="C￥AØ_Ay°eC￥(2¿u) _대차대조_총괄표확_KIS 소형선박 운항 가능성" xfId="2095"/>
    <cellStyle name="Ç¥ÁØ_Áý°èÇ¥(2¿ù) _대차대조_총괄표확_KIS 소형선박 운항 가능성" xfId="2096"/>
    <cellStyle name="C￥AØ_Ay°eC￥(2¿u) _대차대조_총괄표확_KIS 소형선박 운항 가능성_2011_PCX_summer_VSPVC_110617 (2)" xfId="2097"/>
    <cellStyle name="Ç¥ÁØ_Áý°èÇ¥(2¿ù) _대차대조_총괄표확_KIS 소형선박 운항 가능성_2011_PCX_summer_VSPVC_110617 (2)" xfId="2098"/>
    <cellStyle name="C￥AØ_Ay°eC￥(2¿u) _대차대조_총괄표확_KIS 소형선박 운항 가능성_2011_PNW_summer_VSPVC_110617" xfId="2099"/>
    <cellStyle name="Ç¥ÁØ_Áý°èÇ¥(2¿ù) _대차대조_총괄표확_KIS 소형선박 운항 가능성_PCX_VSP_110707_LA_Single_Call (4)" xfId="2100"/>
    <cellStyle name="C￥AØ_Ay°eC￥(2¿u) _대차대조_총괄표확_KL과 회의071114l" xfId="2101"/>
    <cellStyle name="Ç¥ÁØ_Áý°èÇ¥(2¿ù) _대차대조_총괄표확_KL과 회의071114l" xfId="2102"/>
    <cellStyle name="C￥AØ_Ay°eC￥(2¿u) _대차대조_총괄표확_KMS항로 4600T Slot Cost &amp; BAF 080211" xfId="2103"/>
    <cellStyle name="Ç¥ÁØ_Áý°èÇ¥(2¿ù) _대차대조_총괄표확_KMS항로 4600T Slot Cost &amp; BAF 080211" xfId="2104"/>
    <cellStyle name="C￥AØ_Ay°eC￥(2¿u) _대차대조_총괄표확_New PCX VSP (Winter) 081009" xfId="2105"/>
    <cellStyle name="Ç¥ÁØ_Áý°èÇ¥(2¿ù) _대차대조_총괄표확_New PCX VSP (Winter) 081009" xfId="2106"/>
    <cellStyle name="C￥AØ_Ay°eC￥(2¿u) _대차대조_총괄표확_NYK HMM MOU_071112(1)" xfId="2107"/>
    <cellStyle name="Ç¥ÁØ_Áý°èÇ¥(2¿ù) _대차대조_총괄표확_NYK HMM MOU_071112(1)" xfId="2108"/>
    <cellStyle name="C￥AØ_Ay°eC￥(2¿u) _대차대조_총괄표확_On Dock 운영 제약(미(1).영)" xfId="2109"/>
    <cellStyle name="Ç¥ÁØ_Áý°èÇ¥(2¿ù) _대차대조_총괄표확_On Dock 운영 제약(미(1).영)" xfId="2110"/>
    <cellStyle name="C￥AØ_Ay°eC￥(2¿u) _대차대조_총괄표확_On Dock 운영 제약(미(1).영)_TNWA 북구주 10척 운항 검토(1)" xfId="2111"/>
    <cellStyle name="Ç¥ÁØ_Áý°èÇ¥(2¿ù) _대차대조_총괄표확_On Dock 운영 제약(미(1).영)_TNWA 북구주 10척 운항 검토(1)" xfId="2112"/>
    <cellStyle name="C￥AØ_Ay°eC￥(2¿u) _대차대조_총괄표확_Panamax,F type NHX 투입_090203(1)" xfId="2113"/>
    <cellStyle name="Ç¥ÁØ_Áý°èÇ¥(2¿ù) _대차대조_총괄표확_Panamax,F type NHX 투입_090203(1)" xfId="2114"/>
    <cellStyle name="C￥AØ_Ay°eC￥(2¿u) _대차대조_총괄표확_PAX 12척운항(1)" xfId="2115"/>
    <cellStyle name="Ç¥ÁØ_Áý°èÇ¥(2¿ù) _대차대조_총괄표확_PAX 12척운항(1)" xfId="2116"/>
    <cellStyle name="C￥AØ_Ay°eC￥(2¿u) _대차대조_총괄표확_PAX 12척운항(1)_2011_PCX_summer_VSPVC_110617 (2)" xfId="2117"/>
    <cellStyle name="Ç¥ÁØ_Áý°èÇ¥(2¿ù) _대차대조_총괄표확_PAX 12척운항(1)_2011_PCX_summer_VSPVC_110617 (2)" xfId="2118"/>
    <cellStyle name="C￥AØ_Ay°eC￥(2¿u) _대차대조_총괄표확_PAX 12척운항(1)_2011_PNW_summer_VSPVC_110617" xfId="2119"/>
    <cellStyle name="Ç¥ÁØ_Áý°èÇ¥(2¿ù) _대차대조_총괄표확_PAX 12척운항(1)_PCX_VSP_110707_LA_Single_Call (4)" xfId="2120"/>
    <cellStyle name="C￥AØ_Ay°eC￥(2¿u) _대차대조_총괄표확_PCE BSA 증가 영향 검토5" xfId="2121"/>
    <cellStyle name="Ç¥ÁØ_Áý°èÇ¥(2¿ù) _대차대조_총괄표확_PCE BSA 증가 영향 검토5" xfId="2122"/>
    <cellStyle name="C￥AØ_Ay°eC￥(2¿u) _대차대조_총괄표확_PCX VSP 2005" xfId="2123"/>
    <cellStyle name="Ç¥ÁØ_Áý°èÇ¥(2¿ù) _대차대조_총괄표확_PCX VSP 2005" xfId="2124"/>
    <cellStyle name="C￥AØ_Ay°eC￥(2¿u) _대차대조_총괄표확_PCX VSP 2005_2011_PCX_summer_VSPVC_110617 (2)" xfId="2125"/>
    <cellStyle name="Ç¥ÁØ_Áý°èÇ¥(2¿ù) _대차대조_총괄표확_PCX VSP 2005_2011_PCX_summer_VSPVC_110617 (2)" xfId="2126"/>
    <cellStyle name="C￥AØ_Ay°eC￥(2¿u) _대차대조_총괄표확_PCX VSP 2005_2011_PNW_summer_VSPVC_110617" xfId="2127"/>
    <cellStyle name="Ç¥ÁØ_Áý°èÇ¥(2¿ù) _대차대조_총괄표확_PCX VSP 2005_PCX_VSP_110707_LA_Single_Call (4)" xfId="2128"/>
    <cellStyle name="C￥AØ_Ay°eC￥(2¿u) _대차대조_총괄표확_PCX_VSP_110707_LA_Single_Call (4)" xfId="2129"/>
    <cellStyle name="Ç¥ÁØ_Áý°èÇ¥(2¿ù) _대차대조_총괄표확_PCX_VSP_110707_LA_Single_Call (4)" xfId="2130"/>
    <cellStyle name="C￥AØ_Ay°eC￥(2¿u) _대차대조_총괄표확_PNW JPN Skip관련_080128" xfId="2131"/>
    <cellStyle name="Ç¥ÁØ_Áý°èÇ¥(2¿ù) _대차대조_총괄표확_PNW JPN Skip관련_080128" xfId="2132"/>
    <cellStyle name="C￥AØ_Ay°eC￥(2¿u) _대차대조_총괄표확_PNW JPN Skip관련_080128_2011_PCX_summer_VSPVC_110617 (2)" xfId="2133"/>
    <cellStyle name="Ç¥ÁØ_Áý°èÇ¥(2¿ù) _대차대조_총괄표확_PNW JPN Skip관련_080128_2011_PCX_summer_VSPVC_110617 (2)" xfId="2134"/>
    <cellStyle name="C￥AØ_Ay°eC￥(2¿u) _대차대조_총괄표확_PNW JPN Skip관련_080128_2011_PNW_summer_VSPVC_110617" xfId="2135"/>
    <cellStyle name="Ç¥ÁØ_Áý°èÇ¥(2¿ù) _대차대조_총괄표확_PNW JPN Skip관련_080128_PCX_VSP_110707_LA_Single_Call (4)" xfId="2136"/>
    <cellStyle name="C￥AØ_Ay°eC￥(2¿u) _대차대조_총괄표확_PNW TKY &amp; SEA SKIP 080121" xfId="2137"/>
    <cellStyle name="Ç¥ÁØ_Áý°èÇ¥(2¿ù) _대차대조_총괄표확_PNW TKY &amp; SEA SKIP 080121" xfId="2138"/>
    <cellStyle name="C￥AØ_Ay°eC￥(2¿u) _대차대조_총괄표확_PNW TKY &amp; SEA SKIP 080121_2011_PCX_summer_VSPVC_110617 (2)" xfId="2139"/>
    <cellStyle name="Ç¥ÁØ_Áý°èÇ¥(2¿ù) _대차대조_총괄표확_PNW TKY &amp; SEA SKIP 080121_2011_PCX_summer_VSPVC_110617 (2)" xfId="2140"/>
    <cellStyle name="C￥AØ_Ay°eC￥(2¿u) _대차대조_총괄표확_PNW TKY &amp; SEA SKIP 080121_2011_PNW_summer_VSPVC_110617" xfId="2141"/>
    <cellStyle name="Ç¥ÁØ_Áý°èÇ¥(2¿ù) _대차대조_총괄표확_PNW TKY &amp; SEA SKIP 080121_PCX_VSP_110707_LA_Single_Call (4)" xfId="2142"/>
    <cellStyle name="C￥AØ_Ay°eC￥(2¿u) _대차대조_총괄표확_PNW VSP 2005" xfId="2143"/>
    <cellStyle name="Ç¥ÁØ_Áý°èÇ¥(2¿ù) _대차대조_총괄표확_PNW VSP 2005" xfId="2144"/>
    <cellStyle name="C￥AØ_Ay°eC￥(2¿u) _대차대조_총괄표확_PNW VSP 2005_2011_PCX_summer_VSPVC_110617 (2)" xfId="2145"/>
    <cellStyle name="Ç¥ÁØ_Áý°èÇ¥(2¿ù) _대차대조_총괄표확_PNW VSP 2005_2011_PCX_summer_VSPVC_110617 (2)" xfId="2146"/>
    <cellStyle name="C￥AØ_Ay°eC￥(2¿u) _대차대조_총괄표확_PNW VSP 2005_2011_PNW_summer_VSPVC_110617" xfId="2147"/>
    <cellStyle name="Ç¥ÁØ_Áý°èÇ¥(2¿ù) _대차대조_총괄표확_PNW VSP 2005_PCX_VSP_110707_LA_Single_Call (4)" xfId="2148"/>
    <cellStyle name="C￥AØ_Ay°eC￥(2¿u) _대차대조_총괄표확_PSW VSP 2005" xfId="2149"/>
    <cellStyle name="Ç¥ÁØ_Áý°èÇ¥(2¿ù) _대차대조_총괄표확_PSW VSP 2005" xfId="2150"/>
    <cellStyle name="C￥AØ_Ay°eC￥(2¿u) _대차대조_총괄표확_PSW VSP 2005_2011_PCX_summer_VSPVC_110617 (2)" xfId="2151"/>
    <cellStyle name="Ç¥ÁØ_Áý°èÇ¥(2¿ù) _대차대조_총괄표확_PSW VSP 2005_2011_PCX_summer_VSPVC_110617 (2)" xfId="2152"/>
    <cellStyle name="C￥AØ_Ay°eC￥(2¿u) _대차대조_총괄표확_PSW VSP 2005_2011_PNW_summer_VSPVC_110617" xfId="2153"/>
    <cellStyle name="Ç¥ÁØ_Áý°èÇ¥(2¿ù) _대차대조_총괄표확_PSW VSP 2005_PCX_VSP_110707_LA_Single_Call (4)" xfId="2154"/>
    <cellStyle name="C￥AØ_Ay°eC￥(2¿u) _대차대조_총괄표확_PSW,PNW,PCX VSP 050704" xfId="2155"/>
    <cellStyle name="Ç¥ÁØ_Áý°èÇ¥(2¿ù) _대차대조_총괄표확_PSW,PNW,PCX VSP 050704" xfId="2156"/>
    <cellStyle name="C￥AØ_Ay°eC￥(2¿u) _대차대조_총괄표확_PSW,PNW,PCX VSP 050704_2011_PCX_summer_VSPVC_110617 (2)" xfId="2157"/>
    <cellStyle name="Ç¥ÁØ_Áý°èÇ¥(2¿ù) _대차대조_총괄표확_PSW,PNW,PCX VSP 050704_2011_PCX_summer_VSPVC_110617 (2)" xfId="2158"/>
    <cellStyle name="C￥AØ_Ay°eC￥(2¿u) _대차대조_총괄표확_PSW,PNW,PCX VSP 050704_2011_PNW_summer_VSPVC_110617" xfId="2159"/>
    <cellStyle name="Ç¥ÁØ_Áý°èÇ¥(2¿ù) _대차대조_총괄표확_PSW,PNW,PCX VSP 050704_PCX_VSP_110707_LA_Single_Call (4)" xfId="2160"/>
    <cellStyle name="C￥AØ_Ay°eC￥(2¿u) _대차대조_총괄표확_R선 파나마 통항비" xfId="2161"/>
    <cellStyle name="Ç¥ÁØ_Áý°èÇ¥(2¿ù) _대차대조_총괄표확_R선 파나마 통항비" xfId="2162"/>
    <cellStyle name="C￥AØ_Ay°eC￥(2¿u) _대차대조_총괄표확_R선 파나마 통항비_2011_PCX_summer_VSPVC_110617 (2)" xfId="2163"/>
    <cellStyle name="Ç¥ÁØ_Áý°èÇ¥(2¿ù) _대차대조_총괄표확_R선 파나마 통항비_2011_PCX_summer_VSPVC_110617 (2)" xfId="2164"/>
    <cellStyle name="C￥AØ_Ay°eC￥(2¿u) _대차대조_총괄표확_R선 파나마 통항비_2011_PNW_summer_VSPVC_110617" xfId="2165"/>
    <cellStyle name="Ç¥ÁØ_Áý°èÇ¥(2¿ù) _대차대조_총괄표확_R선 파나마 통항비_PCX_VSP_110707_LA_Single_Call (4)" xfId="2166"/>
    <cellStyle name="C￥AØ_Ay°eC￥(2¿u) _대차대조_총괄표확_SCX 6척운항(수정)(1)" xfId="2167"/>
    <cellStyle name="Ç¥ÁØ_Áý°èÇ¥(2¿ù) _대차대조_총괄표확_SCX 6척운항(수정)(1)" xfId="2168"/>
    <cellStyle name="C￥AØ_Ay°eC￥(2¿u) _대차대조_총괄표확_SCX 6척운항(수정)(1)_2011_PCX_summer_VSPVC_110617 (2)" xfId="2169"/>
    <cellStyle name="Ç¥ÁØ_Áý°èÇ¥(2¿ù) _대차대조_총괄표확_SCX 6척운항(수정)(1)_2011_PCX_summer_VSPVC_110617 (2)" xfId="2170"/>
    <cellStyle name="C￥AØ_Ay°eC￥(2¿u) _대차대조_총괄표확_SCX 6척운항(수정)(1)_2011_PNW_summer_VSPVC_110617" xfId="2171"/>
    <cellStyle name="Ç¥ÁØ_Áý°èÇ¥(2¿ù) _대차대조_총괄표확_SCX 6척운항(수정)(1)_PCX_VSP_110707_LA_Single_Call (4)" xfId="2172"/>
    <cellStyle name="C￥AØ_Ay°eC￥(2¿u) _대차대조_총괄표확_SCX 운항가능성 검토(YTN 추가기항) 050702(1)" xfId="2173"/>
    <cellStyle name="Ç¥ÁØ_Áý°èÇ¥(2¿ù) _대차대조_총괄표확_SCX 운항가능성 검토(YTN 추가기항) 050702(1)" xfId="2174"/>
    <cellStyle name="C￥AØ_Ay°eC￥(2¿u) _대차대조_총괄표확_SCX 운항가능성 검토(YTN 추가기항) 050702(1)_2011_PCX_summer_VSPVC_110617 (2)" xfId="2175"/>
    <cellStyle name="Ç¥ÁØ_Áý°èÇ¥(2¿ù) _대차대조_총괄표확_SCX 운항가능성 검토(YTN 추가기항) 050702(1)_2011_PCX_summer_VSPVC_110617 (2)" xfId="2176"/>
    <cellStyle name="C￥AØ_Ay°eC￥(2¿u) _대차대조_총괄표확_SCX 운항가능성 검토(YTN 추가기항) 050702(1)_2011_PNW_summer_VSPVC_110617" xfId="2177"/>
    <cellStyle name="Ç¥ÁØ_Áý°èÇ¥(2¿ù) _대차대조_총괄표확_SCX 운항가능성 검토(YTN 추가기항) 050702(1)_PCX_VSP_110707_LA_Single_Call (4)" xfId="2178"/>
    <cellStyle name="C￥AØ_Ay°eC￥(2¿u) _대차대조_총괄표확_SZS APR 07" xfId="2179"/>
    <cellStyle name="Ç¥ÁØ_Áý°èÇ¥(2¿ù) _대차대조_총괄표확_SZS APR 07" xfId="2180"/>
    <cellStyle name="C￥AØ_Ay°eC￥(2¿u) _대차대조_총괄표확_SZX VSP-08Feb07" xfId="2181"/>
    <cellStyle name="Ç¥ÁØ_Áý°èÇ¥(2¿ù) _대차대조_총괄표확_SZX VSP-08Feb07" xfId="2182"/>
    <cellStyle name="C￥AØ_Ay°eC￥(2¿u) _대차대조_총괄표확_TNWA GA 06 PRODUCT 추가합리화 방안 050727(1)" xfId="2183"/>
    <cellStyle name="Ç¥ÁØ_Áý°èÇ¥(2¿ù) _대차대조_총괄표확_TNWA GA 06 PRODUCT 추가합리화 방안 050727(1)" xfId="2184"/>
    <cellStyle name="C￥AØ_Ay°eC￥(2¿u) _대차대조_총괄표확_TNWA GA 06 PRODUCT 추가합리화 방안 050727(1)_2011_PCX_summer_VSPVC_110617 (2)" xfId="2185"/>
    <cellStyle name="Ç¥ÁØ_Áý°èÇ¥(2¿ù) _대차대조_총괄표확_TNWA GA 06 PRODUCT 추가합리화 방안 050727(1)_2011_PCX_summer_VSPVC_110617 (2)" xfId="2186"/>
    <cellStyle name="C￥AØ_Ay°eC￥(2¿u) _대차대조_총괄표확_TNWA GA 06 PRODUCT 추가합리화 방안 050727(1)_2011_PNW_summer_VSPVC_110617" xfId="2187"/>
    <cellStyle name="Ç¥ÁØ_Áý°èÇ¥(2¿ù) _대차대조_총괄표확_TNWA GA 06 PRODUCT 추가합리화 방안 050727(1)_PCX_VSP_110707_LA_Single_Call (4)" xfId="2188"/>
    <cellStyle name="C￥AØ_Ay°eC￥(2¿u) _대차대조_총괄표확_TNWA GA4 Meeting Agenda ('05. Nov 10)  051031 - 유첨1" xfId="2189"/>
    <cellStyle name="Ç¥ÁØ_Áý°èÇ¥(2¿ù) _대차대조_총괄표확_TNWA GA4 Meeting Agenda ('05. Nov 10)  051031 - 유첨1" xfId="2190"/>
    <cellStyle name="C￥AØ_Ay°eC￥(2¿u) _대차대조_총괄표확_TNWA GA4 Meeting Agenda ('05. Nov 10)  051031 - 유첨1_TNWA 북구주 10척 운항 검토(1)" xfId="2191"/>
    <cellStyle name="Ç¥ÁØ_Áý°èÇ¥(2¿ù) _대차대조_총괄표확_TNWA GA4 Meeting Agenda ('05. Nov 10)  051031 - 유첨1_TNWA 북구주 10척 운항 검토(1)" xfId="2192"/>
    <cellStyle name="C￥AØ_Ay°eC￥(2¿u) _대차대조_총괄표확_TNWA&amp;GA4구주항로 Slot Cost 검토 050905" xfId="2193"/>
    <cellStyle name="Ç¥ÁØ_Áý°èÇ¥(2¿ù) _대차대조_총괄표확_TNWA&amp;GA4구주항로 Slot Cost 검토 050905" xfId="2194"/>
    <cellStyle name="C￥AØ_Ay°eC￥(2¿u) _대차대조_총괄표확_TNWA&amp;GA4구주항로 Slot Cost 검토 050905(1)" xfId="2195"/>
    <cellStyle name="Ç¥ÁØ_Áý°èÇ¥(2¿ù) _대차대조_총괄표확_TNWA&amp;GA4구주항로 Slot Cost 검토 050905(1)" xfId="2196"/>
    <cellStyle name="C￥AØ_Ay°eC￥(2¿u) _대차대조_총괄표확_TNWA&amp;GA4구주항로 Slot Cost 검토 050905(1)_2011_PCX_summer_VSPVC_110617 (2)" xfId="2197"/>
    <cellStyle name="Ç¥ÁØ_Áý°èÇ¥(2¿ù) _대차대조_총괄표확_TNWA&amp;GA4구주항로 Slot Cost 검토 050905(1)_2011_PCX_summer_VSPVC_110617 (2)" xfId="2198"/>
    <cellStyle name="C￥AØ_Ay°eC￥(2¿u) _대차대조_총괄표확_TNWA&amp;GA4구주항로 Slot Cost 검토 050905(1)_2011_PNW_summer_VSPVC_110617" xfId="2199"/>
    <cellStyle name="Ç¥ÁØ_Áý°èÇ¥(2¿ù) _대차대조_총괄표확_TNWA&amp;GA4구주항로 Slot Cost 검토 050905(1)_PCX_VSP_110707_LA_Single_Call (4)" xfId="2200"/>
    <cellStyle name="C￥AØ_Ay°eC￥(2¿u) _대차대조_총괄표확_TNWA&amp;GA4구주항로 Slot Cost 검토 050905_2011_PCX_summer_VSPVC_110617 (2)" xfId="2201"/>
    <cellStyle name="Ç¥ÁØ_Áý°èÇ¥(2¿ù) _대차대조_총괄표확_TNWA&amp;GA4구주항로 Slot Cost 검토 050905_2011_PCX_summer_VSPVC_110617 (2)" xfId="2202"/>
    <cellStyle name="C￥AØ_Ay°eC￥(2¿u) _대차대조_총괄표확_TNWA&amp;GA4구주항로 Slot Cost 검토 050905_PCX_VSP_110707_LA_Single_Call (4)" xfId="2203"/>
    <cellStyle name="Ç¥ÁØ_Áý°èÇ¥(2¿ù) _대차대조_총괄표확_TNWA&amp;GA4구주항로 Slot Cost 검토 050905_PCX_VSP_110707_LA_Single_Call (4)" xfId="2204"/>
    <cellStyle name="C￥AØ_Ay°eC￥(2¿u) _대차대조_총괄표확_TNWA&amp;GA4구주항로 Slot Cost 검토 051027 (수정3)" xfId="2205"/>
    <cellStyle name="Ç¥ÁØ_Áý°èÇ¥(2¿ù) _대차대조_총괄표확_TNWA&amp;GA4구주항로 Slot Cost 검토 051027 (수정3)" xfId="2206"/>
    <cellStyle name="C￥AØ_Ay°eC￥(2¿u) _대차대조_총괄표확_TNWA&amp;GA4구주항로 Slot Cost 검토 051027 (수정3) - 유첨" xfId="2207"/>
    <cellStyle name="Ç¥ÁØ_Áý°èÇ¥(2¿ù) _대차대조_총괄표확_TNWA&amp;GA4구주항로 Slot Cost 검토 051027 (수정3) - 유첨" xfId="2208"/>
    <cellStyle name="C￥AØ_Ay°eC￥(2¿u) _대차대조_총괄표확_TNWA&amp;GA4구주항로 Slot Cost 검토 051027 (수정3) - 유첨_2011_PCX_summer_VSPVC_110617 (2)" xfId="2209"/>
    <cellStyle name="Ç¥ÁØ_Áý°èÇ¥(2¿ù) _대차대조_총괄표확_TNWA&amp;GA4구주항로 Slot Cost 검토 051027 (수정3) - 유첨_2011_PCX_summer_VSPVC_110617 (2)" xfId="2210"/>
    <cellStyle name="C￥AØ_Ay°eC￥(2¿u) _대차대조_총괄표확_TNWA&amp;GA4구주항로 Slot Cost 검토 051027 (수정3) - 유첨_2011_PNW_summer_VSPVC_110617" xfId="2211"/>
    <cellStyle name="Ç¥ÁØ_Áý°èÇ¥(2¿ù) _대차대조_총괄표확_TNWA&amp;GA4구주항로 Slot Cost 검토 051027 (수정3) - 유첨_PCX_VSP_110707_LA_Single_Call (4)" xfId="2212"/>
    <cellStyle name="C￥AØ_Ay°eC￥(2¿u) _대차대조_총괄표확_TNWA&amp;GA4구주항로 Slot Cost 검토 051027 (수정3)_2011_PCX_summer_VSPVC_110617 (2)" xfId="2213"/>
    <cellStyle name="Ç¥ÁØ_Áý°èÇ¥(2¿ù) _대차대조_총괄표확_TNWA&amp;GA4구주항로 Slot Cost 검토 051027 (수정3)_2011_PCX_summer_VSPVC_110617 (2)" xfId="2214"/>
    <cellStyle name="C￥AØ_Ay°eC￥(2¿u) _대차대조_총괄표확_TNWA&amp;GA4구주항로 Slot Cost 검토 051027 (수정3)_PCX_VSP_110707_LA_Single_Call (4)" xfId="2215"/>
    <cellStyle name="Ç¥ÁØ_Áý°èÇ¥(2¿ù) _대차대조_총괄표확_TNWA&amp;GA4구주항로 Slot Cost 검토 051027 (수정3)_PCX_VSP_110707_LA_Single_Call (4)" xfId="2216"/>
    <cellStyle name="C￥AØ_Ay°eC￥(2¿u) _대차대조_총괄표확_USEC Waffle board -MOL Mexico idea as of Dec 18(1)" xfId="2217"/>
    <cellStyle name="Ç¥ÁØ_Áý°èÇ¥(2¿ù) _대차대조_총괄표확_USEC Waffle board -MOL Mexico idea as of Dec 18(1)" xfId="2218"/>
    <cellStyle name="C￥AØ_Ay°eC￥(2¿u) _대차대조_총괄표확_W Africa 운항가능성 090506" xfId="2219"/>
    <cellStyle name="Ç¥ÁØ_Áý°èÇ¥(2¿ù) _대차대조_총괄표확_W Africa 운항가능성 090506" xfId="2220"/>
    <cellStyle name="C￥AØ_Ay°eC￥(2¿u) _대차대조_총괄표확_W.MED 운항가능성 071206" xfId="2221"/>
    <cellStyle name="Ç¥ÁØ_Áý°èÇ¥(2¿ù) _대차대조_총괄표확_W.MED 운항가능성 071206" xfId="2222"/>
    <cellStyle name="C￥AØ_Ay°eC￥(2¿u) _대차대조_총괄표확_Waffle Board-2005 NWA (TPS, EU) 050704" xfId="2223"/>
    <cellStyle name="Ç¥ÁØ_Áý°èÇ¥(2¿ù) _대차대조_총괄표확_Waffle Board-2005 NWA (TPS, EU) 050704" xfId="2224"/>
    <cellStyle name="C￥AØ_Ay°eC￥(2¿u) _대차대조_총괄표확_Waffle Board-2005 NWA (TPS, EU) 050704_2011_PCX_summer_VSPVC_110617 (2)" xfId="2225"/>
    <cellStyle name="Ç¥ÁØ_Áý°èÇ¥(2¿ù) _대차대조_총괄표확_Waffle Board-2005 NWA (TPS, EU) 050704_2011_PCX_summer_VSPVC_110617 (2)" xfId="2226"/>
    <cellStyle name="C￥AØ_Ay°eC￥(2¿u) _대차대조_총괄표확_Waffle Board-2005 NWA (TPS, EU) 050704_2011_PNW_summer_VSPVC_110617" xfId="2227"/>
    <cellStyle name="Ç¥ÁØ_Áý°èÇ¥(2¿ù) _대차대조_총괄표확_Waffle Board-2005 NWA (TPS, EU) 050704_PCX_VSP_110707_LA_Single_Call (4)" xfId="2228"/>
    <cellStyle name="C￥AØ_Ay°eC￥(2¿u) _대차대조_총괄표확_WF Board, PSWPNWPCX VSP 050621(1)" xfId="2229"/>
    <cellStyle name="Ç¥ÁØ_Áý°èÇ¥(2¿ù) _대차대조_총괄표확_WF Board, PSWPNWPCX VSP 050621(1)" xfId="2230"/>
    <cellStyle name="C￥AØ_Ay°eC￥(2¿u) _대차대조_총괄표확_WF Board, PSWPNWPCX VSP 050621(1)_2011_PCX_summer_VSPVC_110617 (2)" xfId="2231"/>
    <cellStyle name="Ç¥ÁØ_Áý°èÇ¥(2¿ù) _대차대조_총괄표확_WF Board, PSWPNWPCX VSP 050621(1)_2011_PCX_summer_VSPVC_110617 (2)" xfId="2232"/>
    <cellStyle name="C￥AØ_Ay°eC￥(2¿u) _대차대조_총괄표확_WF Board, PSWPNWPCX VSP 050621(1)_2011_PNW_summer_VSPVC_110617" xfId="2233"/>
    <cellStyle name="Ç¥ÁØ_Áý°èÇ¥(2¿ù) _대차대조_총괄표확_WF Board, PSWPNWPCX VSP 050621(1)_PCX_VSP_110707_LA_Single_Call (4)" xfId="2234"/>
    <cellStyle name="C￥AØ_Ay°eC￥(2¿u) _대차대조_총괄표확_WF, VSP (변경1- KAO 조정) 050701(1)" xfId="2235"/>
    <cellStyle name="Ç¥ÁØ_Áý°èÇ¥(2¿ù) _대차대조_총괄표확_WF, VSP (변경1- KAO 조정) 050701(1)" xfId="2236"/>
    <cellStyle name="C￥AØ_Ay°eC￥(2¿u) _대차대조_총괄표확_WF, VSP (변경1- KAO 조정) 050701(1)_2011_PCX_summer_VSPVC_110617 (2)" xfId="2237"/>
    <cellStyle name="Ç¥ÁØ_Áý°èÇ¥(2¿ù) _대차대조_총괄표확_WF, VSP (변경1- KAO 조정) 050701(1)_2011_PCX_summer_VSPVC_110617 (2)" xfId="2238"/>
    <cellStyle name="C￥AØ_Ay°eC￥(2¿u) _대차대조_총괄표확_WF, VSP (변경1- KAO 조정) 050701(1)_2011_PNW_summer_VSPVC_110617" xfId="2239"/>
    <cellStyle name="Ç¥ÁØ_Áý°èÇ¥(2¿ù) _대차대조_총괄표확_WF, VSP (변경1- KAO 조정) 050701(1)_PCX_VSP_110707_LA_Single_Call (4)" xfId="2240"/>
    <cellStyle name="C￥AØ_Ay°eC￥(2¿u) _대차대조_총괄표확_개발계획 -Aug 2005(1)(1)" xfId="2241"/>
    <cellStyle name="Ç¥ÁØ_Áý°èÇ¥(2¿ù) _대차대조_총괄표확_개발계획 -Aug 2005(1)(1)" xfId="2242"/>
    <cellStyle name="C￥AØ_Ay°eC￥(2¿u) _대차대조_총괄표확_개발계획 -Aug 2005(1)(1)_TNWA 북구주 10척 운항 검토(1)" xfId="2243"/>
    <cellStyle name="Ç¥ÁØ_Áý°èÇ¥(2¿ù) _대차대조_총괄표확_개발계획 -Aug 2005(1)(1)_TNWA 북구주 10척 운항 검토(1)" xfId="2244"/>
    <cellStyle name="C￥AØ_Ay°eC￥(2¿u) _대차대조_총괄표확_계약지점별 Shipping Term(1)" xfId="2245"/>
    <cellStyle name="Ç¥ÁØ_Áý°èÇ¥(2¿ù) _대차대조_총괄표확_계약지점별 Shipping Term(1)" xfId="2246"/>
    <cellStyle name="C￥AØ_Ay°eC￥(2¿u) _대차대조_총괄표확_구주항로 2009년 8600TEU 투입 표준운항스케쥴(081008)(1)(1)" xfId="2247"/>
    <cellStyle name="Ç¥ÁØ_Áý°èÇ¥(2¿ù) _대차대조_총괄표확_구주항로 2009년 8600TEU 투입 표준운항스케쥴(081008)(1)(1)" xfId="2248"/>
    <cellStyle name="C￥AØ_Ay°eC￥(2¿u) _대차대조_총괄표확_국가상세(1)" xfId="2249"/>
    <cellStyle name="Ç¥ÁØ_Áý°èÇ¥(2¿ù) _대차대조_총괄표확_국가상세(1)" xfId="2250"/>
    <cellStyle name="C￥AØ_Ay°eC￥(2¿u) _대차대조_총괄표확_내륙 소요량" xfId="2251"/>
    <cellStyle name="Ç¥ÁØ_Áý°èÇ¥(2¿ù) _대차대조_총괄표확_내륙 소요량" xfId="2252"/>
    <cellStyle name="C￥AØ_Ay°eC￥(2¿u) _대차대조_총괄표확_당사선박명세(1)" xfId="2253"/>
    <cellStyle name="Ç¥ÁØ_Áý°èÇ¥(2¿ù) _대차대조_총괄표확_당사선박명세(1)" xfId="2254"/>
    <cellStyle name="C￥AØ_Ay°eC￥(2¿u) _대차대조_총괄표확_당사선박명세(1)_2011_PCX_summer_VSPVC_110617 (2)" xfId="2255"/>
    <cellStyle name="Ç¥ÁØ_Áý°èÇ¥(2¿ù) _대차대조_총괄표확_당사선박명세(1)_2011_PCX_summer_VSPVC_110617 (2)" xfId="2256"/>
    <cellStyle name="C￥AØ_Ay°eC￥(2¿u) _대차대조_총괄표확_당사선박명세(1)_2011_PNW_summer_VSPVC_110617" xfId="2257"/>
    <cellStyle name="Ç¥ÁØ_Áý°èÇ¥(2¿ù) _대차대조_총괄표확_당사선박명세(1)_PCX_VSP_110707_LA_Single_Call (4)" xfId="2258"/>
    <cellStyle name="C￥AØ_Ay°eC￥(2¿u) _대차대조_총괄표확_당사신조확보방안 080506" xfId="2259"/>
    <cellStyle name="Ç¥ÁØ_Áý°èÇ¥(2¿ù) _대차대조_총괄표확_당사신조확보방안 080506" xfId="2260"/>
    <cellStyle name="C￥AØ_Ay°eC￥(2¿u) _대차대조_총괄표확_리키(1)" xfId="2261"/>
    <cellStyle name="Ç¥ÁØ_Áý°èÇ¥(2¿ù) _대차대조_총괄표확_리키(1)" xfId="2262"/>
    <cellStyle name="C￥AØ_Ay°eC￥(2¿u) _대차대조_총괄표확_미동안 - 수에즈 vs 파나마 050518 (송부)" xfId="2263"/>
    <cellStyle name="Ç¥ÁØ_Áý°èÇ¥(2¿ù) _대차대조_총괄표확_미동안 - 수에즈 vs 파나마 050518 (송부)" xfId="2264"/>
    <cellStyle name="C￥AØ_Ay°eC￥(2¿u) _대차대조_총괄표확_미동안 - 수에즈 vs 파나마 050518 (송부)(1)" xfId="2265"/>
    <cellStyle name="Ç¥ÁØ_Áý°èÇ¥(2¿ù) _대차대조_총괄표확_미동안 - 수에즈 vs 파나마 050518 (송부)(1)" xfId="2266"/>
    <cellStyle name="C￥AØ_Ay°eC￥(2¿u) _대차대조_총괄표확_미동안 - 수에즈 vs 파나마 050518 (송부)(1)_2011_PCX_summer_VSPVC_110617 (2)" xfId="2267"/>
    <cellStyle name="Ç¥ÁØ_Áý°èÇ¥(2¿ù) _대차대조_총괄표확_미동안 - 수에즈 vs 파나마 050518 (송부)(1)_2011_PCX_summer_VSPVC_110617 (2)" xfId="2268"/>
    <cellStyle name="C￥AØ_Ay°eC￥(2¿u) _대차대조_총괄표확_미동안 - 수에즈 vs 파나마 050518 (송부)(1)_2011_PNW_summer_VSPVC_110617" xfId="2269"/>
    <cellStyle name="Ç¥ÁØ_Áý°èÇ¥(2¿ù) _대차대조_총괄표확_미동안 - 수에즈 vs 파나마 050518 (송부)(1)_PCX_VSP_110707_LA_Single_Call (4)" xfId="2270"/>
    <cellStyle name="C￥AØ_Ay°eC￥(2¿u) _대차대조_총괄표확_미동안 - 수에즈 vs 파나마 050518 (송부)_2011_PCX_summer_VSPVC_110617 (2)" xfId="2271"/>
    <cellStyle name="Ç¥ÁØ_Áý°èÇ¥(2¿ù) _대차대조_총괄표확_미동안 - 수에즈 vs 파나마 050518 (송부)_2011_PCX_summer_VSPVC_110617 (2)" xfId="2272"/>
    <cellStyle name="C￥AØ_Ay°eC￥(2¿u) _대차대조_총괄표확_미동안 - 수에즈 vs 파나마 050518 (송부)_PCX_VSP_110707_LA_Single_Call (4)" xfId="2273"/>
    <cellStyle name="Ç¥ÁØ_Áý°èÇ¥(2¿ù) _대차대조_총괄표확_미동안 - 수에즈 vs 파나마 050518 (송부)_PCX_VSP_110707_LA_Single_Call (4)" xfId="2274"/>
    <cellStyle name="C￥AØ_Ay°eC￥(2¿u) _대차대조_총괄표확_미주 09년 신조 Sim4 항비유가원안(1)" xfId="2275"/>
    <cellStyle name="Ç¥ÁØ_Áý°èÇ¥(2¿ù) _대차대조_총괄표확_미주 09년 신조 Sim4 항비유가원안(1)" xfId="2276"/>
    <cellStyle name="C￥AØ_Ay°eC￥(2¿u) _대차대조_총괄표확_미주 09년 신조 Sim4 항비유가원안(1)_TNWA 북구주 10척 운항 검토(1)" xfId="2277"/>
    <cellStyle name="Ç¥ÁØ_Áý°èÇ¥(2¿ù) _대차대조_총괄표확_미주 09년 신조 Sim4 항비유가원안(1)_TNWA 북구주 10척 운항 검토(1)" xfId="2278"/>
    <cellStyle name="C￥AØ_Ay°eC￥(2¿u) _대차대조_총괄표확_미주 PN 집하가능성 - 서정령" xfId="2279"/>
    <cellStyle name="Ç¥ÁØ_Áý°èÇ¥(2¿ù) _대차대조_총괄표확_미주 PN 집하가능성 - 서정령" xfId="2280"/>
    <cellStyle name="C￥AØ_Ay°eC￥(2¿u) _대차대조_총괄표확_발틱관련 APL 회의 자료 071116" xfId="2281"/>
    <cellStyle name="Ç¥ÁØ_Áý°èÇ¥(2¿ù) _대차대조_총괄표확_발틱관련 APL 회의 자료 071116" xfId="2282"/>
    <cellStyle name="C￥AØ_Ay°eC￥(2¿u) _대차대조_총괄표확_베트남 피더서비스 SLOT COST 검토 061024(1)" xfId="2283"/>
    <cellStyle name="Ç¥ÁØ_Áý°èÇ¥(2¿ù) _대차대조_총괄표확_베트남 피더서비스 SLOT COST 검토 061024(1)" xfId="2284"/>
    <cellStyle name="C￥AØ_Ay°eC￥(2¿u) _대차대조_총괄표확_베트남 피더서비스 SLOT COST 검토 061024(1)_2011_PCX_summer_VSPVC_110617 (2)" xfId="2285"/>
    <cellStyle name="Ç¥ÁØ_Áý°èÇ¥(2¿ù) _대차대조_총괄표확_베트남 피더서비스 SLOT COST 검토 061024(1)_2011_PCX_summer_VSPVC_110617 (2)" xfId="2286"/>
    <cellStyle name="C￥AØ_Ay°eC￥(2¿u) _대차대조_총괄표확_베트남 피더서비스 SLOT COST 검토 061024(1)_2011_PNW_summer_VSPVC_110617" xfId="2287"/>
    <cellStyle name="Ç¥ÁØ_Áý°èÇ¥(2¿ù) _대차대조_총괄표확_베트남 피더서비스 SLOT COST 검토 061024(1)_PCX_VSP_110707_LA_Single_Call (4)" xfId="2288"/>
    <cellStyle name="C￥AØ_Ay°eC￥(2¿u) _대차대조_총괄표확_북남미 항로 참여안" xfId="2289"/>
    <cellStyle name="Ç¥ÁØ_Áý°èÇ¥(2¿ù) _대차대조_총괄표확_북남미 항로 참여안" xfId="2290"/>
    <cellStyle name="C￥AØ_Ay°eC￥(2¿u) _대차대조_총괄표확_북미_남미 동안 항로 관련 회의 Agenda(2006(1).7.13)" xfId="2291"/>
    <cellStyle name="Ç¥ÁØ_Áý°èÇ¥(2¿ù) _대차대조_총괄표확_북미_남미 동안 항로 관련 회의 Agenda(2006(1).7.13)" xfId="2292"/>
    <cellStyle name="C￥AØ_Ay°eC￥(2¿u) _대차대조_총괄표확_북미_남미항로 개선 검토 보고" xfId="2293"/>
    <cellStyle name="Ç¥ÁØ_Áý°èÇ¥(2¿ù) _대차대조_총괄표확_북미_남미항로 개선 검토 보고" xfId="2294"/>
    <cellStyle name="C￥AØ_Ay°eC￥(2¿u) _대차대조_총괄표확_북미남미 항로 철수 품의" xfId="2295"/>
    <cellStyle name="Ç¥ÁØ_Áý°èÇ¥(2¿ù) _대차대조_총괄표확_북미남미 항로 철수 품의" xfId="2296"/>
    <cellStyle name="C￥AØ_Ay°eC￥(2¿u) _대차대조_총괄표확_사본 - 선사 방문 계획 및 TIME FRAME" xfId="2297"/>
    <cellStyle name="Ç¥ÁØ_Áý°èÇ¥(2¿ù) _대차대조_총괄표확_사본 - 선사 방문 계획 및 TIME FRAME" xfId="2298"/>
    <cellStyle name="C￥AØ_Ay°eC￥(2¿u) _대차대조_총괄표확_사본 - 아시아남미 수익성 검토4안11 운임조정" xfId="2299"/>
    <cellStyle name="Ç¥ÁØ_Áý°èÇ¥(2¿ù) _대차대조_총괄표확_사본 - 아시아남미 수익성 검토4안11 운임조정" xfId="2300"/>
    <cellStyle name="C￥AØ_Ay°eC￥(2¿u) _대차대조_총괄표확_사진" xfId="2301"/>
    <cellStyle name="Ç¥ÁØ_Áý°èÇ¥(2¿ù) _대차대조_총괄표확_사진" xfId="2302"/>
    <cellStyle name="C￥AØ_Ay°eC￥(2¿u) _대차대조_총괄표확_상무님 보고08년" xfId="2303"/>
    <cellStyle name="Ç¥ÁØ_Áý°èÇ¥(2¿ù) _대차대조_총괄표확_상무님 보고08년" xfId="2304"/>
    <cellStyle name="C￥AØ_Ay°eC￥(2¿u) _대차대조_총괄표확_선대계획 051104 - 김재호" xfId="2305"/>
    <cellStyle name="Ç¥ÁØ_Áý°èÇ¥(2¿ù) _대차대조_총괄표확_선대계획 051104 - 김재호" xfId="2306"/>
    <cellStyle name="C￥AØ_Ay°eC￥(2¿u) _대차대조_총괄표확_선대계획 051104 - 김재호 (최종)" xfId="2307"/>
    <cellStyle name="Ç¥ÁØ_Áý°èÇ¥(2¿ù) _대차대조_총괄표확_선대계획 051104 - 김재호 (최종)" xfId="2308"/>
    <cellStyle name="C￥AØ_Ay°eC￥(2¿u) _대차대조_총괄표확_선대계획 051104 - 김재호 (최종)_2011_PCX_summer_VSPVC_110617 (2)" xfId="2309"/>
    <cellStyle name="Ç¥ÁØ_Áý°èÇ¥(2¿ù) _대차대조_총괄표확_선대계획 051104 - 김재호 (최종)_2011_PCX_summer_VSPVC_110617 (2)" xfId="2310"/>
    <cellStyle name="C￥AØ_Ay°eC￥(2¿u) _대차대조_총괄표확_선대계획 051104 - 김재호 (최종)_2011_PNW_summer_VSPVC_110617" xfId="2311"/>
    <cellStyle name="Ç¥ÁØ_Áý°èÇ¥(2¿ù) _대차대조_총괄표확_선대계획 051104 - 김재호 (최종)_PCX_VSP_110707_LA_Single_Call (4)" xfId="2312"/>
    <cellStyle name="C￥AØ_Ay°eC￥(2¿u) _대차대조_총괄표확_선대계획 051104 - 김재호_2011_PCX_summer_VSPVC_110617 (2)" xfId="2313"/>
    <cellStyle name="Ç¥ÁØ_Áý°èÇ¥(2¿ù) _대차대조_총괄표확_선대계획 051104 - 김재호_2011_PCX_summer_VSPVC_110617 (2)" xfId="2314"/>
    <cellStyle name="C￥AØ_Ay°eC￥(2¿u) _대차대조_총괄표확_선대계획 051104 - 김재호_PCX_VSP_110707_LA_Single_Call (4)" xfId="2315"/>
    <cellStyle name="Ç¥ÁØ_Áý°èÇ¥(2¿ù) _대차대조_총괄표확_선대계획 051104 - 김재호_PCX_VSP_110707_LA_Single_Call (4)" xfId="2316"/>
    <cellStyle name="C￥AØ_Ay°eC￥(2¿u) _대차대조_총괄표확_수익구조개선-고정비(전략)(수정)" xfId="2317"/>
    <cellStyle name="Ç¥ÁØ_Áý°èÇ¥(2¿ù) _대차대조_총괄표확_수익구조개선-고정비(전략)(수정)" xfId="2318"/>
    <cellStyle name="C￥AØ_Ay°eC￥(2¿u) _대차대조_총괄표확_수익구조개선-고정비(전략)(수정)_TNWA 북구주 10척 운항 검토(1)" xfId="2319"/>
    <cellStyle name="Ç¥ÁØ_Áý°èÇ¥(2¿ù) _대차대조_총괄표확_수익구조개선-고정비(전략)(수정)_TNWA 북구주 10척 운항 검토(1)" xfId="2320"/>
    <cellStyle name="C￥AØ_Ay°eC￥(2¿u) _대차대조_총괄표확_신입사원_교육_Alliance(1)" xfId="2321"/>
    <cellStyle name="Ç¥ÁØ_Áý°èÇ¥(2¿ù) _대차대조_총괄표확_신입사원_교육_Alliance(1)" xfId="2322"/>
    <cellStyle name="C￥AØ_Ay°eC￥(2¿u) _대차대조_총괄표확_아시아남미 유첨" xfId="2323"/>
    <cellStyle name="Ç¥ÁØ_Áý°èÇ¥(2¿ù) _대차대조_총괄표확_아시아남미 유첨" xfId="2324"/>
    <cellStyle name="C￥AØ_Ay°eC￥(2¿u) _대차대조_총괄표확_아시아-남미동안 항로_071008(1)" xfId="2325"/>
    <cellStyle name="Ç¥ÁØ_Áý°èÇ¥(2¿ù) _대차대조_총괄표확_아시아-남미동안 항로_071008(1)" xfId="2326"/>
    <cellStyle name="C￥AØ_Ay°eC￥(2¿u) _대차대조_총괄표확_연간추정-(TCE HHGL 대선료 추가)(EBX BSA 변경) 2008년도 구주항로 용대선료 사업계획 (2007-11-07)" xfId="2327"/>
    <cellStyle name="Ç¥ÁØ_Áý°èÇ¥(2¿ù) _대차대조_총괄표확_연간추정-(TCE HHGL 대선료 추가)(EBX BSA 변경) 2008년도 구주항로 용대선료 사업계획 (2007-11-07)" xfId="2328"/>
    <cellStyle name="C￥AØ_Ay°eC￥(2¿u) _대차대조_총괄표확_인도 수입 물동량 09-15(1)" xfId="2329"/>
    <cellStyle name="Ç¥ÁØ_Áý°èÇ¥(2¿ù) _대차대조_총괄표확_인도 수입 물동량 09-15(1)" xfId="2330"/>
    <cellStyle name="C￥AØ_Ay°eC￥(2¿u) _대차대조_총괄표확_인도 수출 물동량 09-12(1)" xfId="2331"/>
    <cellStyle name="Ç¥ÁØ_Áý°èÇ¥(2¿ù) _대차대조_총괄표확_인도 수출 물동량 09-12(1)" xfId="2332"/>
    <cellStyle name="C￥AØ_Ay°eC￥(2¿u) _대차대조_총괄표확_자영터미널 확장계획 050927" xfId="2333"/>
    <cellStyle name="Ç¥ÁØ_Áý°èÇ¥(2¿ù) _대차대조_총괄표확_자영터미널 확장계획 050927" xfId="2334"/>
    <cellStyle name="C￥AØ_Ay°eC￥(2¿u) _대차대조_총괄표확_자영터미널 확장계획 050927_TNWA 북구주 10척 운항 검토(1)" xfId="2335"/>
    <cellStyle name="Ç¥ÁØ_Áý°èÇ¥(2¿ù) _대차대조_총괄표확_자영터미널 확장계획 050927_TNWA 북구주 10척 운항 검토(1)" xfId="2336"/>
    <cellStyle name="C￥AØ_Ay°eC￥(2¿u) _대차대조_총괄표확_전기부-송부(1)" xfId="2337"/>
    <cellStyle name="Ç¥ÁØ_Áý°èÇ¥(2¿ù) _대차대조_총괄표확_전기부-송부(1)" xfId="2338"/>
    <cellStyle name="C￥AØ_Ay°eC￥(2¿u) _대차대조_총괄표확_전기부-송부(1)_TNWA 북구주 10척 운항 검토(1)" xfId="2339"/>
    <cellStyle name="Ç¥ÁØ_Áý°èÇ¥(2¿ù) _대차대조_총괄표확_전기부-송부(1)_TNWA 북구주 10척 운항 검토(1)" xfId="2340"/>
    <cellStyle name="C￥AØ_Ay°eC￥(2¿u) _대차대조_총괄표확_정령-06년08년선대투입안비교(종합)" xfId="2341"/>
    <cellStyle name="Ç¥ÁØ_Áý°èÇ¥(2¿ù) _대차대조_총괄표확_정령-06년08년선대투입안비교(종합)" xfId="2342"/>
    <cellStyle name="C￥AØ_Ay°eC￥(2¿u) _대차대조_총괄표확_중남미 NGX항로 운항가능성 및 SC 검토 060706" xfId="2343"/>
    <cellStyle name="Ç¥ÁØ_Áý°èÇ¥(2¿ù) _대차대조_총괄표확_중남미 NGX항로 운항가능성 및 SC 검토 060706" xfId="2344"/>
    <cellStyle name="C￥AØ_Ay°eC￥(2¿u) _대차대조_총괄표확_중남미 운항가능성 및 SLOT COST 검토 (K-Line 협력)  060706" xfId="2345"/>
    <cellStyle name="Ç¥ÁØ_Áý°èÇ¥(2¿ù) _대차대조_총괄표확_중남미 운항가능성 및 SLOT COST 검토 (K-Line 협력)  060706" xfId="2346"/>
    <cellStyle name="C￥AØ_Ay°eC￥(2¿u) _대차대조_총괄표확_중남미_채산성_20060703" xfId="2347"/>
    <cellStyle name="Ç¥ÁØ_Áý°èÇ¥(2¿ù) _대차대조_총괄표확_중남미_채산성_20060703" xfId="2348"/>
    <cellStyle name="C￥AØ_Ay°eC￥(2¿u) _대차대조_총괄표확_중남미항로 운항가능성 및 SLOT COST 검토 (조정안) 051125(1)" xfId="2349"/>
    <cellStyle name="Ç¥ÁØ_Áý°èÇ¥(2¿ù) _대차대조_총괄표확_중남미항로 운항가능성 및 SLOT COST 검토 (조정안) 051125(1)" xfId="2350"/>
    <cellStyle name="C￥AØ_Ay°eC￥(2¿u) _대차대조_총괄표확_중소형 선박 수요 검토 최종보고8(1)" xfId="2351"/>
    <cellStyle name="Ç¥ÁØ_Áý°èÇ¥(2¿ù) _대차대조_총괄표확_중소형 선박 수요 검토 최종보고8(1)" xfId="2352"/>
    <cellStyle name="C￥AØ_Ay°eC￥(2¿u) _대차대조_총괄표확_중장기 bsa(1)" xfId="2353"/>
    <cellStyle name="Ç¥ÁØ_Áý°èÇ¥(2¿ù) _대차대조_총괄표확_중장기 bsa(1)" xfId="2354"/>
    <cellStyle name="C￥AØ_Ay°eC￥(2¿u) _대차대조_총괄표확_중장기 ROUTE BSA(1)" xfId="2355"/>
    <cellStyle name="Ç¥ÁØ_Áý°èÇ¥(2¿ù) _대차대조_총괄표확_중장기 ROUTE BSA(1)" xfId="2356"/>
    <cellStyle name="C￥AØ_Ay°eC￥(2¿u) _대차대조_총괄표확_중장기 고정비 - 4  (051006)" xfId="2357"/>
    <cellStyle name="Ç¥ÁØ_Áý°èÇ¥(2¿ù) _대차대조_총괄표확_중장기 고정비 - 4  (051006)" xfId="2358"/>
    <cellStyle name="C￥AØ_Ay°eC￥(2¿u) _대차대조_총괄표확_중장기 고정비 - 4  (051006)_TNWA 북구주 10척 운항 검토(1)" xfId="2359"/>
    <cellStyle name="Ç¥ÁØ_Áý°èÇ¥(2¿ù) _대차대조_총괄표확_중장기 고정비 - 4  (051006)_TNWA 북구주 10척 운항 검토(1)" xfId="2360"/>
    <cellStyle name="C￥AØ_Ay°eC￥(2¿u) _대차대조_총괄표확_중장기 영업계획개요(06년01월2(1)" xfId="2361"/>
    <cellStyle name="Ç¥ÁØ_Áý°èÇ¥(2¿ù) _대차대조_총괄표확_중장기 영업계획개요(06년01월2(1)" xfId="2362"/>
    <cellStyle name="C￥AØ_Ay°eC￥(2¿u) _대차대조_총괄표확_중장기 영업계획개요(06년01월2(1)_2011_PCX_summer_VSPVC_110617 (2)" xfId="2363"/>
    <cellStyle name="Ç¥ÁØ_Áý°èÇ¥(2¿ù) _대차대조_총괄표확_중장기 영업계획개요(06년01월2(1)_2011_PCX_summer_VSPVC_110617 (2)" xfId="2364"/>
    <cellStyle name="C￥AØ_Ay°eC￥(2¿u) _대차대조_총괄표확_중장기 영업계획개요(06년01월2(1)_2011_PNW_summer_VSPVC_110617" xfId="2365"/>
    <cellStyle name="Ç¥ÁØ_Áý°èÇ¥(2¿ù) _대차대조_총괄표확_중장기 영업계획개요(06년01월2(1)_PCX_VSP_110707_LA_Single_Call (4)" xfId="2366"/>
    <cellStyle name="C￥AØ_Ay°eC￥(2¿u) _대차대조_총괄표확_체나이 SVC 회의자료 070514(1)" xfId="2367"/>
    <cellStyle name="Ç¥ÁØ_Áý°èÇ¥(2¿ù) _대차대조_총괄표확_체나이 SVC 회의자료 070514(1)" xfId="2368"/>
    <cellStyle name="C￥AØ_Ay°eC￥(2¿u) _대차대조_총괄표확_컨중장기0505" xfId="2369"/>
    <cellStyle name="Ç¥ÁØ_Áý°èÇ¥(2¿ù) _대차대조_총괄표확_컨중장기0505" xfId="2370"/>
    <cellStyle name="C￥AØ_Ay°eC￥(2¿u) _대차대조_총괄표확_컨중장기0505_TNWA 북구주 10척 운항 검토(1)" xfId="2371"/>
    <cellStyle name="Ç¥ÁØ_Áý°èÇ¥(2¿ù) _대차대조_총괄표확_컨중장기0505_TNWA 북구주 10척 운항 검토(1)" xfId="2372"/>
    <cellStyle name="C￥AØ_Ay°eC￥(2¿u) _대차대조_총괄표확_한진 남미항로 (07사계3)" xfId="2373"/>
    <cellStyle name="Ç¥ÁØ_Áý°èÇ¥(2¿ù) _대차대조_총괄표확_한진 남미항로 (07사계3)" xfId="2374"/>
    <cellStyle name="C￥AØ_Ay°eC￥(2¿u) _대차대조_총괄표확_호주항로 Slot Cost 검토 (2500T) 060316(1)" xfId="2375"/>
    <cellStyle name="Ç¥ÁØ_Áý°èÇ¥(2¿ù) _대차대조_총괄표확_호주항로 Slot Cost 검토 (2500T) 060316(1)" xfId="2376"/>
    <cellStyle name="C￥AØ_Ay°eC￥(2¿u) _대차대조_총괄표확_호주항로개편(1)" xfId="2377"/>
    <cellStyle name="Ç¥ÁØ_Áý°èÇ¥(2¿ù) _대차대조_총괄표확_호주항로개편(1)" xfId="2378"/>
    <cellStyle name="C￥AØ_Ay°eC￥(2¿u) _대차대조_총괄표확_홍해서비스 SC 한진협력 (2100T)  071113" xfId="2379"/>
    <cellStyle name="Ç¥ÁØ_Áý°èÇ¥(2¿ù) _대차대조_총괄표확_홍해서비스 SC 한진협력 (2100T)  071113" xfId="2380"/>
    <cellStyle name="C￥AØ_Ay°eC￥(2¿u) _대차대조_총괄표확_홍해서비스 SC 한진협력 (2100T)  071119" xfId="2381"/>
    <cellStyle name="Ç¥ÁØ_Áý°èÇ¥(2¿ù) _대차대조_총괄표확_홍해서비스 SC 한진협력 (2100T)  071119" xfId="2382"/>
    <cellStyle name="C￥AØ_Ay°eC￥(2¿u) _대차대조_총괄표확_홍해서비스 Slot Cost (2100T)-3 071005" xfId="2383"/>
    <cellStyle name="Ç¥ÁØ_Áý°èÇ¥(2¿ù) _대차대조_총괄표확_홍해서비스 Slot Cost (2100T)-3 071005" xfId="2384"/>
    <cellStyle name="C￥AØ_Ay°eC￥(2¿u) _산은수정091702" xfId="2385"/>
    <cellStyle name="Ç¥ÁØ_Áý°èÇ¥(2¿ù) _산은수정091702" xfId="2386"/>
    <cellStyle name="C￥AØ_Ay°eC￥(2¿u) _산은수정091702_2011_PCX_summer_VSPVC_110617 (2)" xfId="2387"/>
    <cellStyle name="Ç¥ÁØ_Áý°èÇ¥(2¿ù) _산은수정091702_2011_PCX_summer_VSPVC_110617 (2)" xfId="2388"/>
    <cellStyle name="C￥AØ_Ay°eC￥(2¿u) _산은수정091702_2011_PNW_summer_VSPVC_110617" xfId="2389"/>
    <cellStyle name="Ç¥ÁØ_Áý°èÇ¥(2¿ù) _산은수정091702_PCX_VSP_110707_LA_Single_Call (4)" xfId="2390"/>
    <cellStyle name="C￥AØ_Ay°eC￥(2¿u) _산은수정091702_산은총~1" xfId="2391"/>
    <cellStyle name="Ç¥ÁØ_Áý°èÇ¥(2¿ù) _산은수정091702_산은총~1" xfId="2392"/>
    <cellStyle name="C￥AØ_Ay°eC￥(2¿u) _산은수정091702_산은총~1_2011_PCX_summer_VSPVC_110617 (2)" xfId="2393"/>
    <cellStyle name="Ç¥ÁØ_Áý°èÇ¥(2¿ù) _산은수정091702_산은총~1_2011_PCX_summer_VSPVC_110617 (2)" xfId="2394"/>
    <cellStyle name="C￥AØ_Ay°eC￥(2¿u) _산은수정091702_산은총~1_2011_PNW_summer_VSPVC_110617" xfId="2395"/>
    <cellStyle name="Ç¥ÁØ_Áý°èÇ¥(2¿ù) _산은수정091702_산은총~1_PCX_VSP_110707_LA_Single_Call (4)" xfId="2396"/>
    <cellStyle name="C￥AØ_Ay°eC￥(2¿u) _산은수정091702_산은총1217" xfId="2397"/>
    <cellStyle name="Ç¥ÁØ_Áý°èÇ¥(2¿ù) _산은수정091702_산은총1217" xfId="2398"/>
    <cellStyle name="C￥AØ_Ay°eC￥(2¿u) _산은수정091702_산은총1217_2011_PCX_summer_VSPVC_110617 (2)" xfId="2399"/>
    <cellStyle name="Ç¥ÁØ_Áý°èÇ¥(2¿ù) _산은수정091702_산은총1217_2011_PCX_summer_VSPVC_110617 (2)" xfId="2400"/>
    <cellStyle name="C￥AØ_Ay°eC￥(2¿u) _산은수정091702_산은총1217_2011_PNW_summer_VSPVC_110617" xfId="2401"/>
    <cellStyle name="Ç¥ÁØ_Áý°èÇ¥(2¿ù) _산은수정091702_산은총1217_PCX_VSP_110707_LA_Single_Call (4)" xfId="2402"/>
    <cellStyle name="C￥AØ_Ay°eC￥(2¿u) _산은수정091702_산은총1218" xfId="2403"/>
    <cellStyle name="Ç¥ÁØ_Áý°èÇ¥(2¿ù) _산은수정091702_산은총1218" xfId="2404"/>
    <cellStyle name="C￥AØ_Ay°eC￥(2¿u) _산은수정091702_산은총1218_2011_PCX_summer_VSPVC_110617 (2)" xfId="2405"/>
    <cellStyle name="Ç¥ÁØ_Áý°èÇ¥(2¿ù) _산은수정091702_산은총1218_2011_PCX_summer_VSPVC_110617 (2)" xfId="2406"/>
    <cellStyle name="C￥AØ_Ay°eC￥(2¿u) _산은수정091702_산은총1218_2011_PNW_summer_VSPVC_110617" xfId="2407"/>
    <cellStyle name="Ç¥ÁØ_Áý°èÇ¥(2¿ù) _산은수정091702_산은총1218_PCX_VSP_110707_LA_Single_Call (4)" xfId="2408"/>
    <cellStyle name="C￥AØ_Ay°eC￥(2¿u) _총괄표최" xfId="2409"/>
    <cellStyle name="Ç¥ÁØ_Áý°èÇ¥(2¿ù) _총괄표최" xfId="2410"/>
    <cellStyle name="C￥AØ_Ay°eC￥(2¿u) _총괄표최_2011_PCX_summer_VSPVC_110617 (2)" xfId="2411"/>
    <cellStyle name="Ç¥ÁØ_Áý°èÇ¥(2¿ù) _총괄표최_2011_PCX_summer_VSPVC_110617 (2)" xfId="2412"/>
    <cellStyle name="C￥AØ_Ay°eC￥(2¿u) _총괄표최_2011_PNW_summer_VSPVC_110617" xfId="2413"/>
    <cellStyle name="Ç¥ÁØ_Áý°èÇ¥(2¿ù) _총괄표최_PCX_VSP_110707_LA_Single_Call (4)" xfId="2414"/>
    <cellStyle name="C￥AØ_Ay°eC￥(2¿u) _총괄표최_산은총~1" xfId="2415"/>
    <cellStyle name="Ç¥ÁØ_Áý°èÇ¥(2¿ù) _총괄표최_산은총~1" xfId="2416"/>
    <cellStyle name="C￥AØ_Ay°eC￥(2¿u) _총괄표최_산은총~1_2011_PCX_summer_VSPVC_110617 (2)" xfId="2417"/>
    <cellStyle name="Ç¥ÁØ_Áý°èÇ¥(2¿ù) _총괄표최_산은총~1_2011_PCX_summer_VSPVC_110617 (2)" xfId="2418"/>
    <cellStyle name="C￥AØ_Ay°eC￥(2¿u) _총괄표최_산은총~1_2011_PNW_summer_VSPVC_110617" xfId="2419"/>
    <cellStyle name="Ç¥ÁØ_Áý°èÇ¥(2¿ù) _총괄표최_산은총~1_PCX_VSP_110707_LA_Single_Call (4)" xfId="2420"/>
    <cellStyle name="C￥AØ_Ay°eC￥(2¿u) _총괄표최_산은총1217" xfId="2421"/>
    <cellStyle name="Ç¥ÁØ_Áý°èÇ¥(2¿ù) _총괄표최_산은총1217" xfId="2422"/>
    <cellStyle name="C￥AØ_Ay°eC￥(2¿u) _총괄표최_산은총1217_2011_PCX_summer_VSPVC_110617 (2)" xfId="2423"/>
    <cellStyle name="Ç¥ÁØ_Áý°èÇ¥(2¿ù) _총괄표최_산은총1217_2011_PCX_summer_VSPVC_110617 (2)" xfId="2424"/>
    <cellStyle name="C￥AØ_Ay°eC￥(2¿u) _총괄표최_산은총1217_2011_PNW_summer_VSPVC_110617" xfId="2425"/>
    <cellStyle name="Ç¥ÁØ_Áý°èÇ¥(2¿ù) _총괄표최_산은총1217_PCX_VSP_110707_LA_Single_Call (4)" xfId="2426"/>
    <cellStyle name="C￥AØ_Ay°eC￥(2¿u) _총괄표최_산은총1218" xfId="2427"/>
    <cellStyle name="Ç¥ÁØ_Áý°èÇ¥(2¿ù) _총괄표최_산은총1218" xfId="2428"/>
    <cellStyle name="C￥AØ_Ay°eC￥(2¿u) _총괄표최_산은총1218_2011_PCX_summer_VSPVC_110617 (2)" xfId="2429"/>
    <cellStyle name="Ç¥ÁØ_Áý°èÇ¥(2¿ù) _총괄표최_산은총1218_2011_PCX_summer_VSPVC_110617 (2)" xfId="2430"/>
    <cellStyle name="C￥AØ_Ay°eC￥(2¿u) _총괄표최_산은총1218_2011_PNW_summer_VSPVC_110617" xfId="2431"/>
    <cellStyle name="Ç¥ÁØ_Áý°èÇ¥(2¿ù) _총괄표최_산은총1218_PCX_VSP_110707_LA_Single_Call (4)" xfId="2432"/>
    <cellStyle name="C￥AØ_Ay°eC￥(2¿u) _협의보고1012" xfId="2433"/>
    <cellStyle name="Ç¥ÁØ_Áý°èÇ¥(2¿ù) _협의보고1012" xfId="2434"/>
    <cellStyle name="C￥AØ_Ay°eC￥(2¿u) _협의보고1012_신임사장보고자료" xfId="2435"/>
    <cellStyle name="Ç¥ÁØ_Áý°èÇ¥(2¿ù) _협의보고1012_신임사장보고자료" xfId="2436"/>
    <cellStyle name="C￥AØ_CoAo¹yAI °A¾×¿ⓒ½A " xfId="2437"/>
    <cellStyle name="Ç¥ÁØ_laroux" xfId="2438"/>
    <cellStyle name="C￥AØ_ºI≫e-for TT AOCa " xfId="2439"/>
    <cellStyle name="Ç¥ÁØ_p.mix " xfId="2440"/>
    <cellStyle name="C￥AØ_PERSONAL" xfId="2441"/>
    <cellStyle name="Ç¥ÁØ_Sheet1_¿µ¾÷ÇöÈ² " xfId="2442"/>
    <cellStyle name="C￥AØ_Sheet1_¿μ¾÷CoE² " xfId="2443"/>
    <cellStyle name="Ç¥ÁØ_Sheet1_0N-HANDLING " xfId="2444"/>
    <cellStyle name="C￥AØ_Sheet1_Ay°eC￥(2¿u) " xfId="2445"/>
    <cellStyle name="Ç¥ÁØ_Sheet1_Áý°èÇ¥(2¿ù) " xfId="2446"/>
    <cellStyle name="C￥AØ_Sheet1_Ay°eC￥(2¿u) _Mr. Han Page 11, 14, 15" xfId="2447"/>
    <cellStyle name="Ç¥ÁØ_Sheet1_Áý°èÇ¥(2¿ù) _Mr. Han Page 11, 14, 15" xfId="2448"/>
    <cellStyle name="C￥AØ_Sheet1_Ay°eC￥(2¿u) _Mr. Han Page 11, 14, 15_산은총~1" xfId="2449"/>
    <cellStyle name="Ç¥ÁØ_Sheet1_Áý°èÇ¥(2¿ù) _Mr. Han Page 11, 14, 15_산은총~1" xfId="2450"/>
    <cellStyle name="C￥AØ_Sheet1_Ay°eC￥(2¿u) _Mr. Han Page 11, 14, 15_산은총1217" xfId="2451"/>
    <cellStyle name="Ç¥ÁØ_Sheet1_Áý°èÇ¥(2¿ù) _Mr. Han Page 11, 14, 15_산은총1217" xfId="2452"/>
    <cellStyle name="C￥AØ_Sheet1_Ay°eC￥(2¿u) _Mr. Han Page 11, 14, 15_산은총1218" xfId="2453"/>
    <cellStyle name="Ç¥ÁØ_Sheet1_Áý°èÇ¥(2¿ù) _Mr. Han Page 11, 14, 15_산은총1218" xfId="2454"/>
    <cellStyle name="C￥AØ_Sheet1_Ay°eC￥(2¿u) _대차대조" xfId="2455"/>
    <cellStyle name="Ç¥ÁØ_Sheet1_Áý°èÇ¥(2¿ù) _대차대조" xfId="2456"/>
    <cellStyle name="C￥AØ_Sheet1_Ay°eC￥(2¿u) _대차대조_내부실적" xfId="2457"/>
    <cellStyle name="Ç¥ÁØ_Sheet1_Áý°èÇ¥(2¿ù) _대차대조_내부실적" xfId="2458"/>
    <cellStyle name="C￥AØ_Sheet1_Ay°eC￥(2¿u) _대차대조_사업계획검토" xfId="2459"/>
    <cellStyle name="Ç¥ÁØ_Sheet1_Áý°èÇ¥(2¿ù) _대차대조_사업계획검토" xfId="2460"/>
    <cellStyle name="C￥AØ_Sheet1_Ay°eC￥(2¿u) _대차대조_사업계획검토_(20050125) JTD 합리화 협의진행사항" xfId="2461"/>
    <cellStyle name="Ç¥ÁØ_Sheet1_Áý°èÇ¥(2¿ù) _대차대조_사업계획검토_(20050125) JTD 합리화 협의진행사항" xfId="2462"/>
    <cellStyle name="C￥AØ_Sheet1_Ay°eC￥(2¿u) _대차대조_사업계획검토_(20050325) JTS 태국회의 agenda(3rd)" xfId="2463"/>
    <cellStyle name="Ç¥ÁØ_Sheet1_Áý°èÇ¥(2¿ù) _대차대조_사업계획검토_(20050325) JTS 태국회의 agenda(3rd)" xfId="2464"/>
    <cellStyle name="C￥AØ_Sheet1_Ay°eC￥(2¿u) _대차대조_사업계획검토_(20050526) SPIC 방문관련" xfId="2465"/>
    <cellStyle name="Ç¥ÁØ_Sheet1_Áý°èÇ¥(2¿ù) _대차대조_사업계획검토_(20050526) SPIC 방문관련" xfId="2466"/>
    <cellStyle name="C￥AØ_Sheet1_Ay°eC￥(2¿u) _대차대조_사업계획검토_(20050608) 태국회의(CSI항로,RCL,SPIC방문)2" xfId="2467"/>
    <cellStyle name="Ç¥ÁØ_Sheet1_Áý°èÇ¥(2¿ù) _대차대조_사업계획검토_(20050608) 태국회의(CSI항로,RCL,SPIC방문)2" xfId="2468"/>
    <cellStyle name="C￥AØ_Sheet1_Ay°eC￥(2¿u) _대차대조_사업계획검토_(200509) FAL 회의" xfId="2469"/>
    <cellStyle name="Ç¥ÁØ_Sheet1_Áý°èÇ¥(2¿ù) _대차대조_사업계획검토_(200509) FAL 회의" xfId="2470"/>
    <cellStyle name="C￥AØ_Sheet1_Ay°eC￥(2¿u) _대차대조_사업계획검토_(20051121) KIS 스케쥴 비교" xfId="2471"/>
    <cellStyle name="Ç¥ÁØ_Sheet1_Áý°èÇ¥(2¿ù) _대차대조_사업계획검토_(20051121) KIS 스케쥴 비교" xfId="2472"/>
    <cellStyle name="C￥AØ_Sheet1_Ay°eC￥(2¿u) _대차대조_사업계획검토_(20060105) CIX-KIS교환비율" xfId="2473"/>
    <cellStyle name="Ç¥ÁØ_Sheet1_Áý°èÇ¥(2¿ù) _대차대조_사업계획검토_(20060105) CIX-KIS교환비율" xfId="2474"/>
    <cellStyle name="C￥AØ_Sheet1_Ay°eC￥(2¿u) _대차대조_사업계획검토_(20060315) FAL 서울회의 (내부자료)" xfId="2475"/>
    <cellStyle name="Ç¥ÁØ_Sheet1_Áý°èÇ¥(2¿ù) _대차대조_사업계획검토_(20060315) FAL 서울회의 (내부자료)" xfId="2476"/>
    <cellStyle name="C￥AØ_Sheet1_Ay°eC￥(2¿u) _대차대조_사업계획검토_(20060317) CIX-IMS 최종 BSA" xfId="2477"/>
    <cellStyle name="Ç¥ÁØ_Sheet1_Áý°èÇ¥(2¿ù) _대차대조_사업계획검토_(20060317) CIX-IMS 최종 BSA" xfId="2478"/>
    <cellStyle name="C￥AØ_Sheet1_Ay°eC￥(2¿u) _대차대조_사업계획검토_(20060908) 대만선사 CIX협력가능성(1)" xfId="2479"/>
    <cellStyle name="Ç¥ÁØ_Sheet1_Áý°èÇ¥(2¿ù) _대차대조_사업계획검토_(20060908) 대만선사 CIX협력가능성(1)" xfId="2480"/>
    <cellStyle name="C￥AØ_Sheet1_Ay°eC￥(2¿u) _대차대조_사업계획검토_(20060911) 일본선사 CIX협력가능성(1)" xfId="2481"/>
    <cellStyle name="Ç¥ÁØ_Sheet1_Áý°èÇ¥(2¿ù) _대차대조_사업계획검토_(20060911) 일본선사 CIX협력가능성(1)" xfId="2482"/>
    <cellStyle name="C￥AØ_Sheet1_Ay°eC￥(2¿u) _대차대조_사업계획검토_(200703) 07년신입사원교육자료 (아주용선팀)" xfId="2483"/>
    <cellStyle name="Ç¥ÁØ_Sheet1_Áý°èÇ¥(2¿ù) _대차대조_사업계획검토_(200703) 07년신입사원교육자료 (아주용선팀)" xfId="2484"/>
    <cellStyle name="C￥AØ_Sheet1_Ay°eC￥(2¿u) _대차대조_사업계획검토_(20070510) 체나이 채산(1)" xfId="2485"/>
    <cellStyle name="Ç¥ÁØ_Sheet1_Áý°èÇ¥(2¿ù) _대차대조_사업계획검토_(20070510) 체나이 채산(1)" xfId="2486"/>
    <cellStyle name="C￥AØ_Sheet1_Ay°eC￥(2¿u) _대차대조_사업계획검토_(20071205) 중동운영안2" xfId="2487"/>
    <cellStyle name="Ç¥ÁØ_Sheet1_Áý°èÇ¥(2¿ù) _대차대조_사업계획검토_(20071205) 중동운영안2" xfId="2488"/>
    <cellStyle name="C￥AØ_Sheet1_Ay°eC￥(2¿u) _대차대조_사업계획검토_(20080104) AAS 채산(1)(1)" xfId="2489"/>
    <cellStyle name="Ç¥ÁØ_Sheet1_Áý°èÇ¥(2¿ù) _대차대조_사업계획검토_(20080104) AAS 채산(1)(1)" xfId="2490"/>
    <cellStyle name="C￥AØ_Sheet1_Ay°eC￥(2¿u) _대차대조_사업계획검토_(Attachment 1) AEX - Proforma Schedule 2005(HMM Proposal)(1)" xfId="2491"/>
    <cellStyle name="Ç¥ÁØ_Sheet1_Áý°èÇ¥(2¿ù) _대차대조_사업계획검토_(Attachment 1) AEX - Proforma Schedule 2005(HMM Proposal)(1)" xfId="2492"/>
    <cellStyle name="C￥AØ_Sheet1_Ay°eC￥(2¿u) _대차대조_사업계획검토_(SC &amp; VSP)'08 PCX SVC Product 080627" xfId="2493"/>
    <cellStyle name="Ç¥ÁØ_Sheet1_Áý°èÇ¥(2¿ù) _대차대조_사업계획검토_(SC &amp; VSP)'08 PCX SVC Product 080627" xfId="2494"/>
    <cellStyle name="C￥AØ_Sheet1_Ay°eC￥(2¿u) _대차대조_사업계획검토_(SC &amp; VSP)'08 PCX SVC Product 080724 (Extra 14.5%)" xfId="2495"/>
    <cellStyle name="Ç¥ÁØ_Sheet1_Áý°èÇ¥(2¿ù) _대차대조_사업계획검토_(SC &amp; VSP)'08 PCX SVC Product 080724 (Extra 14.5%)" xfId="2496"/>
    <cellStyle name="C￥AØ_Sheet1_Ay°eC￥(2¿u) _대차대조_사업계획검토_(보고용)E(1).Med-시장참여안_070308" xfId="2497"/>
    <cellStyle name="Ç¥ÁØ_Sheet1_Áý°èÇ¥(2¿ù) _대차대조_사업계획검토_(보고용)E(1).Med-시장참여안_070308" xfId="2498"/>
    <cellStyle name="C￥AØ_Sheet1_Ay°eC￥(2¿u) _대차대조_사업계획검토_(채산검토)2012년 신조 품의 080602" xfId="2499"/>
    <cellStyle name="Ç¥ÁØ_Sheet1_Áý°èÇ¥(2¿ù) _대차대조_사업계획검토_(채산검토)2012년 신조 품의 080602" xfId="2500"/>
    <cellStyle name="C￥AØ_Sheet1_Ay°eC￥(2¿u) _대차대조_사업계획검토_02~05소석율" xfId="2501"/>
    <cellStyle name="Ç¥ÁØ_Sheet1_Áý°èÇ¥(2¿ù) _대차대조_사업계획검토_02~05소석율" xfId="2502"/>
    <cellStyle name="C￥AØ_Sheet1_Ay°eC￥(2¿u) _대차대조_사업계획검토_'05년 NYX Slot Cost (3000TEU) 050425" xfId="2503"/>
    <cellStyle name="Ç¥ÁØ_Sheet1_Áý°èÇ¥(2¿ù) _대차대조_사업계획검토_'05년 NYX Slot Cost (3000TEU) 050425" xfId="2504"/>
    <cellStyle name="C￥AØ_Sheet1_Ay°eC￥(2¿u) _대차대조_사업계획검토_06 BSA Update(0603)" xfId="2505"/>
    <cellStyle name="Ç¥ÁØ_Sheet1_Áý°èÇ¥(2¿ù) _대차대조_사업계획검토_06 BSA Update(0603)" xfId="2506"/>
    <cellStyle name="C￥AØ_Sheet1_Ay°eC￥(2¿u) _대차대조_사업계획검토_'06 Cascading &amp; New VSP (내부) 060309" xfId="2507"/>
    <cellStyle name="Ç¥ÁØ_Sheet1_Áý°èÇ¥(2¿ù) _대차대조_사업계획검토_'06 Cascading &amp; New VSP (내부) 060309" xfId="2508"/>
    <cellStyle name="C￥AØ_Sheet1_Ay°eC￥(2¿u) _대차대조_사업계획검토_'06 KHH Berth Window(PSW-PNW-AEX-KIS) 060214(1)" xfId="2509"/>
    <cellStyle name="Ç¥ÁØ_Sheet1_Áý°èÇ¥(2¿ù) _대차대조_사업계획검토_'06 KHH Berth Window(PSW-PNW-AEX-KIS) 060214(1)" xfId="2510"/>
    <cellStyle name="C￥AØ_Sheet1_Ay°eC￥(2¿u) _대차대조_사업계획검토_'06 PCX VSP 4600T X 4" xfId="2511"/>
    <cellStyle name="Ç¥ÁØ_Sheet1_Áý°èÇ¥(2¿ù) _대차대조_사업계획검토_'06 PCX VSP 4600T X 4" xfId="2512"/>
    <cellStyle name="C￥AØ_Sheet1_Ay°eC￥(2¿u) _대차대조_사업계획검토_'06 PCX,PNW VSP" xfId="2513"/>
    <cellStyle name="Ç¥ÁØ_Sheet1_Áý°èÇ¥(2¿ù) _대차대조_사업계획검토_'06 PCX,PNW VSP" xfId="2514"/>
    <cellStyle name="C￥AØ_Sheet1_Ay°eC￥(2¿u) _대차대조_사업계획검토_'06 PCX,PNW VSP(Final-Final) 061231" xfId="2515"/>
    <cellStyle name="Ç¥ÁØ_Sheet1_Áý°èÇ¥(2¿ù) _대차대조_사업계획검토_'06 PCX,PNW VSP(Final-Final) 061231" xfId="2516"/>
    <cellStyle name="C￥AØ_Sheet1_Ay°eC￥(2¿u) _대차대조_사업계획검토_06 PNW VSP (TKY Add.)" xfId="2517"/>
    <cellStyle name="Ç¥ÁØ_Sheet1_Áý°èÇ¥(2¿ù) _대차대조_사업계획검토_06 PNW VSP (TKY Add.)" xfId="2518"/>
    <cellStyle name="C￥AØ_Sheet1_Ay°eC￥(2¿u) _대차대조_사업계획검토_'06 PNW VSP 6500T X 5" xfId="2519"/>
    <cellStyle name="Ç¥ÁØ_Sheet1_Áý°èÇ¥(2¿ù) _대차대조_사업계획검토_'06 PNW VSP 6500T X 5" xfId="2520"/>
    <cellStyle name="C￥AØ_Sheet1_Ay°eC￥(2¿u) _대차대조_사업계획검토_'06 PSW VSP 5500T X 5" xfId="2521"/>
    <cellStyle name="Ç¥ÁØ_Sheet1_Áý°èÇ¥(2¿ù) _대차대조_사업계획검토_'06 PSW VSP 5500T X 5" xfId="2522"/>
    <cellStyle name="C￥AØ_Sheet1_Ay°eC￥(2¿u) _대차대조_사업계획검토_06BSA조정안(3차)0510" xfId="2523"/>
    <cellStyle name="Ç¥ÁØ_Sheet1_Áý°èÇ¥(2¿ù) _대차대조_사업계획검토_06BSA조정안(3차)0510" xfId="2524"/>
    <cellStyle name="C￥AØ_Sheet1_Ay°eC￥(2¿u) _대차대조_사업계획검토_06BSA조정안(3차)0510_TNWA 북구주 10척 운항 검토(1)" xfId="2525"/>
    <cellStyle name="Ç¥ÁØ_Sheet1_Áý°èÇ¥(2¿ù) _대차대조_사업계획검토_06BSA조정안(3차)0510_TNWA 북구주 10척 운항 검토(1)" xfId="2526"/>
    <cellStyle name="C￥AØ_Sheet1_Ay°eC￥(2¿u) _대차대조_사업계획검토_06년 PNW VSP 수정안 (3) 051213" xfId="2527"/>
    <cellStyle name="Ç¥ÁØ_Sheet1_Áý°èÇ¥(2¿ù) _대차대조_사업계획검토_06년 PNW VSP 수정안 (3) 051213" xfId="2528"/>
    <cellStyle name="C￥AØ_Sheet1_Ay°eC￥(2¿u) _대차대조_사업계획검토_'06년 PNW 일본 기항 SC 051123 (수정1)" xfId="2529"/>
    <cellStyle name="Ç¥ÁØ_Sheet1_Áý°èÇ¥(2¿ù) _대차대조_사업계획검토_'06년 PNW 일본 기항 SC 051123 (수정1)" xfId="2530"/>
    <cellStyle name="C￥AØ_Sheet1_Ay°eC￥(2¿u) _대차대조_사업계획검토_'06년 PNW 일본항 기항 가능성 검토 050923" xfId="2531"/>
    <cellStyle name="Ç¥ÁØ_Sheet1_Áý°èÇ¥(2¿ù) _대차대조_사업계획검토_'06년 PNW 일본항 기항 가능성 검토 050923" xfId="2532"/>
    <cellStyle name="C￥AØ_Sheet1_Ay°eC￥(2¿u) _대차대조_사업계획검토_'06년 PNW 일본항 기항 가능성 검토 050923(1)" xfId="2533"/>
    <cellStyle name="Ç¥ÁØ_Sheet1_Áý°èÇ¥(2¿ù) _대차대조_사업계획검토_'06년 PNW 일본항 기항 가능성 검토 050923(1)" xfId="2534"/>
    <cellStyle name="C￥AØ_Sheet1_Ay°eC￥(2¿u) _대차대조_사업계획검토_06년 영업 전략회의(중장기)-서동환" xfId="2535"/>
    <cellStyle name="Ç¥ÁØ_Sheet1_Áý°èÇ¥(2¿ù) _대차대조_사업계획검토_06년 영업 전략회의(중장기)-서동환" xfId="2536"/>
    <cellStyle name="C￥AØ_Sheet1_Ay°eC￥(2¿u) _대차대조_사업계획검토_06년08년선대투입안 비교(종합)" xfId="2537"/>
    <cellStyle name="Ç¥ÁØ_Sheet1_Áý°èÇ¥(2¿ù) _대차대조_사업계획검토_06년08년선대투입안 비교(종합)" xfId="2538"/>
    <cellStyle name="C￥AØ_Sheet1_Ay°eC￥(2¿u) _대차대조_사업계획검토_'07 Alliance팀  (1)" xfId="2539"/>
    <cellStyle name="Ç¥ÁØ_Sheet1_Áý°èÇ¥(2¿ù) _대차대조_사업계획검토_'07 Alliance팀  (1)" xfId="2540"/>
    <cellStyle name="C￥AØ_Sheet1_Ay°eC￥(2¿u) _대차대조_사업계획검토_'07 아주,운항팀 - 운항 (3)" xfId="2541"/>
    <cellStyle name="Ç¥ÁØ_Sheet1_Áý°èÇ¥(2¿ù) _대차대조_사업계획검토_'07 아주,운항팀 - 운항 (3)" xfId="2542"/>
    <cellStyle name="C￥AØ_Sheet1_Ay°eC￥(2¿u) _대차대조_사업계획검토_07~08년 A Type선 입거계획 (송부) 060906(1)" xfId="2543"/>
    <cellStyle name="Ç¥ÁØ_Sheet1_Áý°èÇ¥(2¿ù) _대차대조_사업계획검토_07~08년 A Type선 입거계획 (송부) 060906(1)" xfId="2544"/>
    <cellStyle name="C￥AØ_Sheet1_Ay°eC￥(2¿u) _대차대조_사업계획검토_070510_중장기 route wise BSA(1)" xfId="2545"/>
    <cellStyle name="Ç¥ÁØ_Sheet1_Áý°èÇ¥(2¿ù) _대차대조_사업계획검토_070510_중장기 route wise BSA(1)" xfId="2546"/>
    <cellStyle name="C￥AØ_Sheet1_Ay°eC￥(2¿u) _대차대조_사업계획검토_'08 KMS 4600T VSP  080201" xfId="2547"/>
    <cellStyle name="Ç¥ÁØ_Sheet1_Áý°èÇ¥(2¿ù) _대차대조_사업계획검토_'08 KMS 4600T VSP  080201" xfId="2548"/>
    <cellStyle name="C￥AØ_Sheet1_Ay°eC￥(2¿u) _대차대조_사업계획검토_'08 SAX 6척 Slow Steaming 080704" xfId="2549"/>
    <cellStyle name="Ç¥ÁØ_Sheet1_Áý°èÇ¥(2¿ù) _대차대조_사업계획검토_'08 SAX 6척 Slow Steaming 080704" xfId="2550"/>
    <cellStyle name="C￥AØ_Sheet1_Ay°eC￥(2¿u) _대차대조_사업계획검토_08년 A-Type 홍해-남미 투입 071127 (1)" xfId="2551"/>
    <cellStyle name="Ç¥ÁØ_Sheet1_Áý°èÇ¥(2¿ù) _대차대조_사업계획검토_08년 A-Type 홍해-남미 투입 071127 (1)" xfId="2552"/>
    <cellStyle name="C￥AØ_Sheet1_Ay°eC￥(2¿u) _대차대조_사업계획검토_'08년 'A'Type선 전배스케줄(KMS,CIX,홍해) 070928" xfId="2553"/>
    <cellStyle name="Ç¥ÁØ_Sheet1_Áý°èÇ¥(2¿ù) _대차대조_사업계획검토_'08년 'A'Type선 전배스케줄(KMS,CIX,홍해) 070928" xfId="2554"/>
    <cellStyle name="C￥AØ_Sheet1_Ay°eC￥(2¿u) _대차대조_사업계획검토_08년 NHX (2500T) 080707" xfId="2555"/>
    <cellStyle name="Ç¥ÁØ_Sheet1_Áý°èÇ¥(2¿ù) _대차대조_사업계획검토_08년 NHX (2500T) 080707" xfId="2556"/>
    <cellStyle name="C￥AØ_Sheet1_Ay°eC￥(2¿u) _대차대조_사업계획검토_'08년 PS-2 운항가능성(1)" xfId="2557"/>
    <cellStyle name="Ç¥ÁØ_Sheet1_Áý°èÇ¥(2¿ù) _대차대조_사업계획검토_'08년 PS-2 운항가능성(1)" xfId="2558"/>
    <cellStyle name="C￥AØ_Sheet1_Ay°eC￥(2¿u) _대차대조_사업계획검토_'08년 선대운용계획 (3) 070430(1)" xfId="2559"/>
    <cellStyle name="Ç¥ÁØ_Sheet1_Áý°èÇ¥(2¿ù) _대차대조_사업계획검토_'08년 선대운용계획 (3) 070430(1)" xfId="2560"/>
    <cellStyle name="C￥AØ_Sheet1_Ay°eC￥(2¿u) _대차대조_사업계획검토_'08년 선대운용계획 070522" xfId="2561"/>
    <cellStyle name="Ç¥ÁØ_Sheet1_Áý°èÇ¥(2¿ù) _대차대조_사업계획검토_'08년 선대운용계획 070522" xfId="2562"/>
    <cellStyle name="C￥AØ_Sheet1_Ay°eC￥(2¿u) _대차대조_사업계획검토_'09 GSTECO meeting 본문 090817" xfId="2563"/>
    <cellStyle name="Ç¥ÁØ_Sheet1_Áý°èÇ¥(2¿ù) _대차대조_사업계획검토_'09 GSTECO meeting 본문 090817" xfId="2564"/>
    <cellStyle name="C￥AØ_Sheet1_Ay°eC￥(2¿u) _대차대조_사업계획검토_'09 PNW Downsize 채산검토 090520" xfId="2565"/>
    <cellStyle name="Ç¥ÁØ_Sheet1_Áý°èÇ¥(2¿ù) _대차대조_사업계획검토_'09 PNW Downsize 채산검토 090520" xfId="2566"/>
    <cellStyle name="C￥AØ_Sheet1_Ay°eC￥(2¿u) _대차대조_사업계획검토_09(1).11월_중장기사계_091111" xfId="2567"/>
    <cellStyle name="Ç¥ÁØ_Sheet1_Áý°èÇ¥(2¿ù) _대차대조_사업계획검토_09(1).11월_중장기사계_091111" xfId="2568"/>
    <cellStyle name="C￥AØ_Sheet1_Ay°eC￥(2¿u) _대차대조_사업계획검토_'09년 PSW-3 PUS VSP 및 운항가능성(1)" xfId="2569"/>
    <cellStyle name="Ç¥ÁØ_Sheet1_Áý°èÇ¥(2¿ù) _대차대조_사업계획검토_'09년 PSW-3 PUS VSP 및 운항가능성(1)" xfId="2570"/>
    <cellStyle name="C￥AØ_Sheet1_Ay°eC￥(2¿u) _대차대조_사업계획검토_09년 신조summary-보고3차(1)" xfId="2571"/>
    <cellStyle name="Ç¥ÁØ_Sheet1_Áý°èÇ¥(2¿ù) _대차대조_사업계획검토_09년 신조summary-보고3차(1)" xfId="2572"/>
    <cellStyle name="C￥AØ_Sheet1_Ay°eC￥(2¿u) _대차대조_사업계획검토_09년 신조summary-보고3차(1)_TNWA 북구주 10척 운항 검토(1)" xfId="2573"/>
    <cellStyle name="Ç¥ÁØ_Sheet1_Áý°èÇ¥(2¿ù) _대차대조_사업계획검토_09년 신조summary-보고3차(1)_TNWA 북구주 10척 운항 검토(1)" xfId="2574"/>
    <cellStyle name="C￥AØ_Sheet1_Ay°eC￥(2¿u) _대차대조_사업계획검토_'09년 신조투입 및 선대계획 051122 (수정3)(1)" xfId="2575"/>
    <cellStyle name="Ç¥ÁØ_Sheet1_Áý°èÇ¥(2¿ù) _대차대조_사업계획검토_'09년 신조투입 및 선대계획 051122 (수정3)(1)" xfId="2576"/>
    <cellStyle name="C￥AØ_Sheet1_Ay°eC￥(2¿u) _대차대조_사업계획검토_1" xfId="2577"/>
    <cellStyle name="Ç¥ÁØ_Sheet1_Áý°èÇ¥(2¿ù) _대차대조_사업계획검토_1" xfId="2578"/>
    <cellStyle name="C￥AØ_Sheet1_Ay°eC￥(2¿u) _대차대조_사업계획검토_1 " xfId="2579"/>
    <cellStyle name="Ç¥ÁØ_Sheet1_Áý°èÇ¥(2¿ù) _대차대조_사업계획검토_1 " xfId="2580"/>
    <cellStyle name="C￥AØ_Sheet1_Ay°eC￥(2¿u) _대차대조_사업계획검토_2004교육교재回信(1)" xfId="2581"/>
    <cellStyle name="Ç¥ÁØ_Sheet1_Áý°èÇ¥(2¿ù) _대차대조_사업계획검토_2004교육교재回信(1)" xfId="2582"/>
    <cellStyle name="C￥AØ_Sheet1_Ay°eC￥(2¿u) _대차대조_사업계획검토_2005 JTD VSP (수정2) 050526 (송부)(1)" xfId="2583"/>
    <cellStyle name="Ç¥ÁØ_Sheet1_Áý°èÇ¥(2¿ù) _대차대조_사업계획검토_2005 JTD VSP (수정2) 050526 (송부)(1)" xfId="2584"/>
    <cellStyle name="C￥AØ_Sheet1_Ay°eC￥(2¿u) _대차대조_사업계획검토_2006 BSA 월별 증감전망(RRR)(1)" xfId="2585"/>
    <cellStyle name="Ç¥ÁØ_Sheet1_Áý°èÇ¥(2¿ù) _대차대조_사업계획검토_2006 BSA 월별 증감전망(RRR)(1)" xfId="2586"/>
    <cellStyle name="C￥AØ_Sheet1_Ay°eC￥(2¿u) _대차대조_사업계획검토_2006 BSA 월별 증감전망(RRR)(1)_TNWA 북구주 10척 운항 검토(1)" xfId="2587"/>
    <cellStyle name="Ç¥ÁØ_Sheet1_Áý°èÇ¥(2¿ù) _대차대조_사업계획검토_2006 BSA 월별 증감전망(RRR)(1)_TNWA 북구주 10척 운항 검토(1)" xfId="2588"/>
    <cellStyle name="C￥AØ_Sheet1_Ay°eC￥(2¿u) _대차대조_사업계획검토_2006 NWA Waffle Board 051220" xfId="2589"/>
    <cellStyle name="Ç¥ÁØ_Sheet1_Áý°èÇ¥(2¿ù) _대차대조_사업계획검토_2006 NWA Waffle Board 051220" xfId="2590"/>
    <cellStyle name="C￥AØ_Sheet1_Ay°eC￥(2¿u) _대차대조_사업계획검토_2006 PSW,PNW,PCX VSP (운항부 물량조정반영) 050823" xfId="2591"/>
    <cellStyle name="Ç¥ÁØ_Sheet1_Áý°èÇ¥(2¿ù) _대차대조_사업계획검토_2006 PSW,PNW,PCX VSP (운항부 물량조정반영) 050823" xfId="2592"/>
    <cellStyle name="C￥AØ_Sheet1_Ay°eC￥(2¿u) _대차대조_사업계획검토_2006 PSW,PNW,PCX VSP (운항부 물량조정반영) 050823 송부" xfId="2593"/>
    <cellStyle name="Ç¥ÁØ_Sheet1_Áý°èÇ¥(2¿ù) _대차대조_사업계획검토_2006 PSW,PNW,PCX VSP (운항부 물량조정반영) 050823 송부" xfId="2594"/>
    <cellStyle name="C￥AØ_Sheet1_Ay°eC￥(2¿u) _대차대조_사업계획검토_2006BSA조정안0508" xfId="2595"/>
    <cellStyle name="Ç¥ÁØ_Sheet1_Áý°èÇ¥(2¿ù) _대차대조_사업계획검토_2006BSA조정안0508" xfId="2596"/>
    <cellStyle name="C￥AØ_Sheet1_Ay°eC￥(2¿u) _대차대조_사업계획검토_2006BSA조정안0508_TNWA 북구주 10척 운항 검토(1)" xfId="2597"/>
    <cellStyle name="Ç¥ÁØ_Sheet1_Áý°èÇ¥(2¿ù) _대차대조_사업계획검토_2006BSA조정안0508_TNWA 북구주 10척 운항 검토(1)" xfId="2598"/>
    <cellStyle name="C￥AØ_Sheet1_Ay°eC￥(2¿u) _대차대조_사업계획검토_2006년 선대운영 계획 VSP &amp; Waffle Board (2005.05.17.)(운항팀 자료)" xfId="2599"/>
    <cellStyle name="Ç¥ÁØ_Sheet1_Áý°èÇ¥(2¿ù) _대차대조_사업계획검토_2006년 선대운영 계획 VSP &amp; Waffle Board (2005.05.17.)(운항팀 자료)" xfId="2600"/>
    <cellStyle name="C￥AØ_Sheet1_Ay°eC￥(2¿u) _대차대조_사업계획검토_2007 PNW VSP 070525" xfId="2601"/>
    <cellStyle name="Ç¥ÁØ_Sheet1_Áý°èÇ¥(2¿ù) _대차대조_사업계획검토_2007 PNW VSP 070525" xfId="2602"/>
    <cellStyle name="C￥AØ_Sheet1_Ay°eC￥(2¿u) _대차대조_사업계획검토_2009_AEX VSP_8600T_081202" xfId="2603"/>
    <cellStyle name="Ç¥ÁØ_Sheet1_Áý°èÇ¥(2¿ù) _대차대조_사업계획검토_2009_AEX VSP_8600T_081202" xfId="2604"/>
    <cellStyle name="C￥AØ_Sheet1_Ay°eC￥(2¿u) _대차대조_사업계획검토_2009_ESX VSP_8 Vessels_081217" xfId="2605"/>
    <cellStyle name="Ç¥ÁØ_Sheet1_Áý°èÇ¥(2¿ù) _대차대조_사업계획검토_2009_ESX VSP_8 Vessels_081217" xfId="2606"/>
    <cellStyle name="C￥AØ_Sheet1_Ay°eC￥(2¿u) _대차대조_사업계획검토_2009_PNW VSP_6500T_6 VSL_090119" xfId="2607"/>
    <cellStyle name="Ç¥ÁØ_Sheet1_Áý°èÇ¥(2¿ù) _대차대조_사업계획검토_2009_PNW VSP_6500T_6 VSL_090119" xfId="2608"/>
    <cellStyle name="C￥AØ_Sheet1_Ay°eC￥(2¿u) _대차대조_사업계획검토_2009년 (2 2 기준) 미주 입장 - 서정령" xfId="2609"/>
    <cellStyle name="Ç¥ÁØ_Sheet1_Áý°èÇ¥(2¿ù) _대차대조_사업계획검토_2009년 (2 2 기준) 미주 입장 - 서정령" xfId="2610"/>
    <cellStyle name="C￥AØ_Sheet1_Ay°eC￥(2¿u) _대차대조_사업계획검토_2009년 선대운영 계획 080530" xfId="2611"/>
    <cellStyle name="Ç¥ÁØ_Sheet1_Áý°èÇ¥(2¿ù) _대차대조_사업계획검토_2009년 선대운영 계획 080530" xfId="2612"/>
    <cellStyle name="C￥AØ_Sheet1_Ay°eC￥(2¿u) _대차대조_사업계획검토_2009년 신조선 확보 관련 검토 051004" xfId="2613"/>
    <cellStyle name="Ç¥ÁØ_Sheet1_Áý°èÇ¥(2¿ù) _대차대조_사업계획검토_2009년 신조선 확보 관련 검토 051004" xfId="2614"/>
    <cellStyle name="C￥AØ_Sheet1_Ay°eC￥(2¿u) _대차대조_사업계획검토_2009년 신조선 확보 관련 검토 051004_TNWA 북구주 10척 운항 검토(1)" xfId="2615"/>
    <cellStyle name="Ç¥ÁØ_Sheet1_Áý°èÇ¥(2¿ù) _대차대조_사업계획검토_2009년 신조선 확보 관련 검토 051004_TNWA 북구주 10척 운항 검토(1)" xfId="2616"/>
    <cellStyle name="C￥AØ_Sheet1_Ay°eC￥(2¿u) _대차대조_사업계획검토_2010 Chassis ___" xfId="2617"/>
    <cellStyle name="Ç¥ÁØ_Sheet1_Áý°èÇ¥(2¿ù) _대차대조_사업계획검토_2010 Chassis ___" xfId="2618"/>
    <cellStyle name="C￥AØ_Sheet1_Ay°eC￥(2¿u) _대차대조_사업계획검토_5월 자료(프라이싱)" xfId="2619"/>
    <cellStyle name="Ç¥ÁØ_Sheet1_Áý°èÇ¥(2¿ù) _대차대조_사업계획검토_5월 자료(프라이싱)" xfId="2620"/>
    <cellStyle name="C￥AØ_Sheet1_Ay°eC￥(2¿u) _대차대조_사업계획검토_5월 자료(프라이싱1)" xfId="2621"/>
    <cellStyle name="Ç¥ÁØ_Sheet1_Áý°èÇ¥(2¿ù) _대차대조_사업계획검토_5월 자료(프라이싱1)" xfId="2622"/>
    <cellStyle name="C￥AØ_Sheet1_Ay°eC￥(2¿u) _대차대조_사업계획검토_8000T급신조선검토(수정)(B4)(1)" xfId="2623"/>
    <cellStyle name="Ç¥ÁØ_Sheet1_Áý°èÇ¥(2¿ù) _대차대조_사업계획검토_8000T급신조선검토(수정)(B4)(1)" xfId="2624"/>
    <cellStyle name="C￥AØ_Sheet1_Ay°eC￥(2¿u) _대차대조_사업계획검토_8000T급신조선검토(최종)(1)" xfId="2625"/>
    <cellStyle name="Ç¥ÁØ_Sheet1_Áý°èÇ¥(2¿ù) _대차대조_사업계획검토_8000T급신조선검토(최종)(1)" xfId="2626"/>
    <cellStyle name="C￥AØ_Sheet1_Ay°eC￥(2¿u) _대차대조_사업계획검토_8600T 운항가능성 검토 (미,구주) 050928" xfId="2627"/>
    <cellStyle name="Ç¥ÁØ_Sheet1_Áý°èÇ¥(2¿ù) _대차대조_사업계획검토_8600T 운항가능성 검토 (미,구주) 050928" xfId="2628"/>
    <cellStyle name="C￥AØ_Sheet1_Ay°eC￥(2¿u) _대차대조_사업계획검토_8600T_AEX_VSP&amp;SC_081013" xfId="2629"/>
    <cellStyle name="Ç¥ÁØ_Sheet1_Áý°èÇ¥(2¿ù) _대차대조_사업계획검토_8600T_AEX_VSP&amp;SC_081013" xfId="2630"/>
    <cellStyle name="C￥AØ_Sheet1_Ay°eC￥(2¿u) _대차대조_사업계획검토_8600T_선대투입검토(AEX vs. PNW)_081212(부자료-수정1)" xfId="2631"/>
    <cellStyle name="Ç¥ÁØ_Sheet1_Áý°èÇ¥(2¿ù) _대차대조_사업계획검토_8600T_선대투입검토(AEX vs. PNW)_081212(부자료-수정1)" xfId="2632"/>
    <cellStyle name="C￥AØ_Sheet1_Ay°eC￥(2¿u) _대차대조_사업계획검토_8600T~1만TEU 연료유소모 검토(2) 061018" xfId="2633"/>
    <cellStyle name="Ç¥ÁØ_Sheet1_Áý°èÇ¥(2¿ù) _대차대조_사업계획검토_8600T~1만TEU 연료유소모 검토(2) 061018" xfId="2634"/>
    <cellStyle name="C￥AØ_Sheet1_Ay°eC￥(2¿u) _대차대조_사업계획검토_8600T6800T 연료소모량분석 051020" xfId="2635"/>
    <cellStyle name="Ç¥ÁØ_Sheet1_Áý°èÇ¥(2¿ù) _대차대조_사업계획검토_8600T6800T 연료소모량분석 051020" xfId="2636"/>
    <cellStyle name="C￥AØ_Sheet1_Ay°eC￥(2¿u) _대차대조_사업계획검토_8600T6800T 연료소모량분석 051020_TNWA 북구주 10척 운항 검토(1)" xfId="2637"/>
    <cellStyle name="Ç¥ÁØ_Sheet1_Áý°èÇ¥(2¿ù) _대차대조_사업계획검토_8600T6800T 연료소모량분석 051020_TNWA 북구주 10척 운항 검토(1)" xfId="2638"/>
    <cellStyle name="C￥AØ_Sheet1_Ay°eC￥(2¿u) _대차대조_사업계획검토_ⓐ 태국 3월2일 회의-최종" xfId="2639"/>
    <cellStyle name="Ç¥ÁØ_Sheet1_Áý°èÇ¥(2¿ù) _대차대조_사업계획검토_ⓐ 태국 3월2일 회의-최종" xfId="2640"/>
    <cellStyle name="C￥AØ_Sheet1_Ay°eC￥(2¿u) _대차대조_사업계획검토_AADA SVC PROFILE(1)" xfId="2641"/>
    <cellStyle name="Ç¥ÁØ_Sheet1_Áý°èÇ¥(2¿ù) _대차대조_사업계획검토_AADA SVC PROFILE(1)" xfId="2642"/>
    <cellStyle name="C￥AØ_Sheet1_Ay°eC￥(2¿u) _대차대조_사업계획검토_AADA 선사별 서비스 현황  (1)" xfId="2643"/>
    <cellStyle name="Ç¥ÁØ_Sheet1_Áý°èÇ¥(2¿ù) _대차대조_사업계획검토_AADA 선사별 서비스 현황  (1)" xfId="2644"/>
    <cellStyle name="C￥AØ_Sheet1_Ay°eC￥(2¿u) _대차대조_사업계획검토_ACS Slot Cost 071107" xfId="2645"/>
    <cellStyle name="Ç¥ÁØ_Sheet1_Áý°èÇ¥(2¿ù) _대차대조_사업계획검토_ACS Slot Cost 071107" xfId="2646"/>
    <cellStyle name="C￥AØ_Sheet1_Ay°eC￥(2¿u) _대차대조_사업계획검토_Addendum for Gsteco Meeting on Apr 17 18 at Tokyo" xfId="2647"/>
    <cellStyle name="Ç¥ÁØ_Sheet1_Áý°èÇ¥(2¿ù) _대차대조_사업계획검토_Addendum for Gsteco Meeting on Apr 17 18 at Tokyo" xfId="2648"/>
    <cellStyle name="C￥AØ_Sheet1_Ay°eC￥(2¿u) _대차대조_사업계획검토_AE MOL WAFFLE" xfId="2649"/>
    <cellStyle name="Ç¥ÁØ_Sheet1_Áý°èÇ¥(2¿ù) _대차대조_사업계획검토_AE MOL WAFFLE" xfId="2650"/>
    <cellStyle name="C￥AØ_Sheet1_Ay°eC￥(2¿u) _대차대조_사업계획검토_AEX 6800T 9 Ship Slot Cost 080114" xfId="2651"/>
    <cellStyle name="Ç¥ÁØ_Sheet1_Áý°èÇ¥(2¿ù) _대차대조_사업계획검토_AEX 6800T 9 Ship Slot Cost 080114" xfId="2652"/>
    <cellStyle name="C￥AØ_Sheet1_Ay°eC￥(2¿u) _대차대조_사업계획검토_AEX 6800T 9척 연료절감 비용비교-071227($500)" xfId="2653"/>
    <cellStyle name="Ç¥ÁØ_Sheet1_Áý°èÇ¥(2¿ù) _대차대조_사업계획검토_AEX 6800T 9척 연료절감 비용비교-071227($500)" xfId="2654"/>
    <cellStyle name="C￥AØ_Sheet1_Ay°eC￥(2¿u) _대차대조_사업계획검토_AEX 6800T 스케쥴 운영안 060929" xfId="2655"/>
    <cellStyle name="Ç¥ÁØ_Sheet1_Áý°èÇ¥(2¿ù) _대차대조_사업계획검토_AEX 6800T 스케쥴 운영안 060929" xfId="2656"/>
    <cellStyle name="C￥AØ_Sheet1_Ay°eC￥(2¿u) _대차대조_사업계획검토_AEX 8척운항(1)" xfId="2657"/>
    <cellStyle name="Ç¥ÁØ_Sheet1_Áý°èÇ¥(2¿ù) _대차대조_사업계획검토_AEX 8척운항(1)" xfId="2658"/>
    <cellStyle name="C￥AØ_Sheet1_Ay°eC￥(2¿u) _대차대조_사업계획검토_AEX 9척 Slot Cost - HAT 080430 (080716)" xfId="2659"/>
    <cellStyle name="Ç¥ÁØ_Sheet1_Áý°èÇ¥(2¿ù) _대차대조_사업계획검토_AEX 9척 Slot Cost - HAT 080430 (080716)" xfId="2660"/>
    <cellStyle name="C￥AØ_Sheet1_Ay°eC￥(2¿u) _대차대조_사업계획검토_AEX 9척 VSP 080414" xfId="2661"/>
    <cellStyle name="Ç¥ÁØ_Sheet1_Áý°èÇ¥(2¿ù) _대차대조_사업계획검토_AEX 9척 VSP 080414" xfId="2662"/>
    <cellStyle name="C￥AØ_Sheet1_Ay°eC￥(2¿u) _대차대조_사업계획검토_AEX JEX CEX Slot Cost 080129" xfId="2663"/>
    <cellStyle name="Ç¥ÁØ_Sheet1_Áý°èÇ¥(2¿ù) _대차대조_사업계획검토_AEX JEX CEX Slot Cost 080129" xfId="2664"/>
    <cellStyle name="C￥AØ_Sheet1_Ay°eC￥(2¿u) _대차대조_사업계획검토_AEX LEH SKIP시 비용절감 070404(업연)" xfId="2665"/>
    <cellStyle name="Ç¥ÁØ_Sheet1_Áý°èÇ¥(2¿ù) _대차대조_사업계획검토_AEX LEH SKIP시 비용절감 070404(업연)" xfId="2666"/>
    <cellStyle name="C￥AØ_Sheet1_Ay°eC￥(2¿u) _대차대조_사업계획검토_AEX,AMS항로 NYX,NUE항로 SLOT COST 검토 060914" xfId="2667"/>
    <cellStyle name="Ç¥ÁØ_Sheet1_Áý°èÇ¥(2¿ù) _대차대조_사업계획검토_AEX,AMS항로 NYX,NUE항로 SLOT COST 검토 060914" xfId="2668"/>
    <cellStyle name="C￥AØ_Sheet1_Ay°eC￥(2¿u) _대차대조_사업계획검토_AEX+PNW PDM (SLOT COST) 080303" xfId="2669"/>
    <cellStyle name="Ç¥ÁØ_Sheet1_Áý°èÇ¥(2¿ù) _대차대조_사업계획검토_AEX+PNW PDM (SLOT COST) 080303" xfId="2670"/>
    <cellStyle name="C￥AØ_Sheet1_Ay°eC￥(2¿u) _대차대조_사업계획검토_Attachment 2) PNW VSP(HMM Proposal)" xfId="2671"/>
    <cellStyle name="Ç¥ÁØ_Sheet1_Áý°èÇ¥(2¿ù) _대차대조_사업계획검토_Attachment 2) PNW VSP(HMM Proposal)" xfId="2672"/>
    <cellStyle name="C￥AØ_Sheet1_Ay°eC￥(2¿u) _대차대조_사업계획검토_Attachment 3) PSW 2005 VSP(HMM Proposal)" xfId="2673"/>
    <cellStyle name="Ç¥ÁØ_Sheet1_Áý°èÇ¥(2¿ù) _대차대조_사업계획검토_Attachment 3) PSW 2005 VSP(HMM Proposal)" xfId="2674"/>
    <cellStyle name="C￥AØ_Sheet1_Ay°eC￥(2¿u) _대차대조_사업계획검토_Baltic VSP 070424" xfId="2675"/>
    <cellStyle name="Ç¥ÁØ_Sheet1_Áý°èÇ¥(2¿ù) _대차대조_사업계획검토_Baltic VSP 070424" xfId="2676"/>
    <cellStyle name="C￥AØ_Sheet1_Ay°eC￥(2¿u) _대차대조_사업계획검토_Baltic VSP 071017" xfId="2677"/>
    <cellStyle name="Ç¥ÁØ_Sheet1_Áý°èÇ¥(2¿ù) _대차대조_사업계획검토_Baltic VSP 071017" xfId="2678"/>
    <cellStyle name="C￥AØ_Sheet1_Ay°eC￥(2¿u) _대차대조_사업계획검토_BLOCK TRAIN 20080229(1)" xfId="2679"/>
    <cellStyle name="Ç¥ÁØ_Sheet1_Áý°èÇ¥(2¿ù) _대차대조_사업계획검토_BLOCK TRAIN 20080229(1)" xfId="2680"/>
    <cellStyle name="C￥AØ_Sheet1_Ay°eC￥(2¿u) _대차대조_사업계획검토_Book1" xfId="2681"/>
    <cellStyle name="Ç¥ÁØ_Sheet1_Áý°èÇ¥(2¿ù) _대차대조_사업계획검토_Book1" xfId="2682"/>
    <cellStyle name="C￥AØ_Sheet1_Ay°eC￥(2¿u) _대차대조_사업계획검토_BSA Exercise - TNWA Cascading 050701(1)" xfId="2683"/>
    <cellStyle name="Ç¥ÁØ_Sheet1_Áý°èÇ¥(2¿ù) _대차대조_사업계획검토_BSA Exercise - TNWA Cascading 050701(1)" xfId="2684"/>
    <cellStyle name="C￥AØ_Sheet1_Ay°eC￥(2¿u) _대차대조_사업계획검토_BSA Exercise(APL안 기준 조정안)" xfId="2685"/>
    <cellStyle name="Ç¥ÁØ_Sheet1_Áý°èÇ¥(2¿ù) _대차대조_사업계획검토_BSA Exercise(APL안 기준 조정안)" xfId="2686"/>
    <cellStyle name="C￥AØ_Sheet1_Ay°eC￥(2¿u) _대차대조_사업계획검토_Cascading NWA 2008 HMM 02Oct07(1)" xfId="2687"/>
    <cellStyle name="Ç¥ÁØ_Sheet1_Áý°èÇ¥(2¿ù) _대차대조_사업계획검토_Cascading NWA 2008 HMM 02Oct07(1)" xfId="2688"/>
    <cellStyle name="C￥AØ_Sheet1_Ay°eC￥(2¿u) _대차대조_사업계획검토_Cascading NWA 2008 HMM 28Sep07(1)" xfId="2689"/>
    <cellStyle name="Ç¥ÁØ_Sheet1_Áý°èÇ¥(2¿ù) _대차대조_사업계획검토_Cascading NWA 2008 HMM 28Sep07(1)" xfId="2690"/>
    <cellStyle name="C￥AØ_Sheet1_Ay°eC￥(2¿u) _대차대조_사업계획검토_CEX 9_Genoa 080926" xfId="2691"/>
    <cellStyle name="Ç¥ÁØ_Sheet1_Áý°èÇ¥(2¿ù) _대차대조_사업계획검토_CEX 9_Genoa 080926" xfId="2692"/>
    <cellStyle name="C￥AØ_Sheet1_Ay°eC￥(2¿u) _대차대조_사업계획검토_Chennai Proforma (Final Agreement) 070713" xfId="2693"/>
    <cellStyle name="Ç¥ÁØ_Sheet1_Áý°èÇ¥(2¿ù) _대차대조_사업계획검토_Chennai Proforma (Final Agreement) 070713" xfId="2694"/>
    <cellStyle name="C￥AØ_Sheet1_Ay°eC￥(2¿u) _대차대조_사업계획검토_Chennai SC 및 운항 검토 070508" xfId="2695"/>
    <cellStyle name="Ç¥ÁØ_Sheet1_Áý°èÇ¥(2¿ù) _대차대조_사업계획검토_Chennai SC 및 운항 검토 070508" xfId="2696"/>
    <cellStyle name="C￥AØ_Sheet1_Ay°eC￥(2¿u) _대차대조_사업계획검토_Chennai Seg.Rate 070718" xfId="2697"/>
    <cellStyle name="Ç¥ÁØ_Sheet1_Áý°èÇ¥(2¿ù) _대차대조_사업계획검토_Chennai Seg.Rate 070718" xfId="2698"/>
    <cellStyle name="C￥AØ_Sheet1_Ay°eC￥(2¿u) _대차대조_사업계획검토_CIX_IMS 운용 방안 1(1)" xfId="2699"/>
    <cellStyle name="Ç¥ÁØ_Sheet1_Áý°èÇ¥(2¿ù) _대차대조_사업계획검토_CIX_IMS 운용 방안 1(1)" xfId="2700"/>
    <cellStyle name="C￥AØ_Sheet1_Ay°eC￥(2¿u) _대차대조_사업계획검토_CSI Upsizing 운항분석 050609(1)" xfId="2701"/>
    <cellStyle name="Ç¥ÁØ_Sheet1_Áý°èÇ¥(2¿ù) _대차대조_사업계획검토_CSI Upsizing 운항분석 050609(1)" xfId="2702"/>
    <cellStyle name="C￥AØ_Sheet1_Ay°eC￥(2¿u) _대차대조_사업계획검토_CUT-Plan-Sep 2005" xfId="2703"/>
    <cellStyle name="Ç¥ÁØ_Sheet1_Áý°èÇ¥(2¿ù) _대차대조_사업계획검토_CUT-Plan-Sep 2005" xfId="2704"/>
    <cellStyle name="C￥AØ_Sheet1_Ay°eC￥(2¿u) _대차대조_사업계획검토_CUT-Plan-Sep 2005_TNWA 북구주 10척 운항 검토(1)" xfId="2705"/>
    <cellStyle name="Ç¥ÁØ_Sheet1_Áý°èÇ¥(2¿ù) _대차대조_사업계획검토_CUT-Plan-Sep 2005_TNWA 북구주 10척 운항 검토(1)" xfId="2706"/>
    <cellStyle name="C￥AØ_Sheet1_Ay°eC￥(2¿u) _대차대조_사업계획검토_CUTWUT시설현황-중장기사계기준" xfId="2707"/>
    <cellStyle name="Ç¥ÁØ_Sheet1_Áý°èÇ¥(2¿ù) _대차대조_사업계획검토_CUTWUT시설현황-중장기사계기준" xfId="2708"/>
    <cellStyle name="C￥AØ_Sheet1_Ay°eC￥(2¿u) _대차대조_사업계획검토_CUTWUT시설현황-중장기사계기준_TNWA 북구주 10척 운항 검토(1)" xfId="2709"/>
    <cellStyle name="Ç¥ÁØ_Sheet1_Áý°èÇ¥(2¿ù) _대차대조_사업계획검토_CUTWUT시설현황-중장기사계기준_TNWA 북구주 10척 운항 검토(1)" xfId="2710"/>
    <cellStyle name="C￥AØ_Sheet1_Ay°eC￥(2¿u) _대차대조_사업계획검토_Dragon 2 svc scheme" xfId="2711"/>
    <cellStyle name="Ç¥ÁØ_Sheet1_Áý°èÇ¥(2¿ù) _대차대조_사업계획검토_Dragon 2 svc scheme" xfId="2712"/>
    <cellStyle name="C￥AØ_Sheet1_Ay°eC￥(2¿u) _대차대조_사업계획검토_Dragon2 VSP 070122(1)" xfId="2713"/>
    <cellStyle name="Ç¥ÁØ_Sheet1_Áý°èÇ¥(2¿ù) _대차대조_사업계획검토_Dragon2 VSP 070122(1)" xfId="2714"/>
    <cellStyle name="C￥AØ_Sheet1_Ay°eC￥(2¿u) _대차대조_사업계획검토_E(1).Med-시장참여안_070307" xfId="2715"/>
    <cellStyle name="Ç¥ÁØ_Sheet1_Áý°èÇ¥(2¿ù) _대차대조_사업계획검토_E(1).Med-시장참여안_070307" xfId="2716"/>
    <cellStyle name="C￥AØ_Sheet1_Ay°eC￥(2¿u) _대차대조_사업계획검토_E(2).Med-시장참여안_070307" xfId="2717"/>
    <cellStyle name="Ç¥ÁØ_Sheet1_Áý°èÇ¥(2¿ù) _대차대조_사업계획검토_E(2).Med-시장참여안_070307" xfId="2718"/>
    <cellStyle name="C￥AØ_Sheet1_Ay°eC￥(2¿u) _대차대조_사업계획검토_E.Med-시장참여안_070307" xfId="2719"/>
    <cellStyle name="Ç¥ÁØ_Sheet1_Áý°èÇ¥(2¿ù) _대차대조_사업계획검토_E.Med-시장참여안_070307" xfId="2720"/>
    <cellStyle name="C￥AØ_Sheet1_Ay°eC￥(2¿u) _대차대조_사업계획검토_EC4 APR 07" xfId="2721"/>
    <cellStyle name="Ç¥ÁØ_Sheet1_Áý°èÇ¥(2¿ù) _대차대조_사업계획검토_EC4 APR 07" xfId="2722"/>
    <cellStyle name="C￥AØ_Sheet1_Ay°eC￥(2¿u) _대차대조_사업계획검토_ECS3 SLOT COST (NWA 선박기준) 060718" xfId="2723"/>
    <cellStyle name="Ç¥ÁØ_Sheet1_Áý°èÇ¥(2¿ù) _대차대조_사업계획검토_ECS3 SLOT COST (NWA 선박기준) 060718" xfId="2724"/>
    <cellStyle name="C￥AØ_Sheet1_Ay°eC￥(2¿u) _대차대조_사업계획검토_ECS4(SUZ 미동안) 운항가능성 검토 060627" xfId="2725"/>
    <cellStyle name="Ç¥ÁØ_Sheet1_Áý°èÇ¥(2¿ù) _대차대조_사업계획검토_ECS4(SUZ 미동안) 운항가능성 검토 060627" xfId="2726"/>
    <cellStyle name="C￥AØ_Sheet1_Ay°eC￥(2¿u) _대차대조_사업계획검토_EXECO_GSTECO_Meeting_Draft" xfId="2727"/>
    <cellStyle name="Ç¥ÁØ_Sheet1_Áý°èÇ¥(2¿ù) _대차대조_사업계획검토_EXECO_GSTECO_Meeting_Draft" xfId="2728"/>
    <cellStyle name="C￥AØ_Sheet1_Ay°eC￥(2¿u) _대차대조_사업계획검토_FESCO MTG AGENDA attach(1)" xfId="2729"/>
    <cellStyle name="Ç¥ÁØ_Sheet1_Áý°èÇ¥(2¿ù) _대차대조_사업계획검토_FESCO MTG AGENDA attach(1)" xfId="2730"/>
    <cellStyle name="C￥AØ_Sheet1_Ay°eC￥(2¿u) _대차대조_사업계획검토_FESCO회의일정20061218(1)" xfId="2731"/>
    <cellStyle name="Ç¥ÁØ_Sheet1_Áý°èÇ¥(2¿ù) _대차대조_사업계획검토_FESCO회의일정20061218(1)" xfId="2732"/>
    <cellStyle name="C￥AØ_Sheet1_Ay°eC￥(2¿u) _대차대조_사업계획검토_GA4  ECS Proforma" xfId="2733"/>
    <cellStyle name="Ç¥ÁØ_Sheet1_Áý°èÇ¥(2¿ù) _대차대조_사업계획검토_GA4  ECS Proforma" xfId="2734"/>
    <cellStyle name="C￥AØ_Sheet1_Ay°eC￥(2¿u) _대차대조_사업계획검토_GA4  ECS항로 운항가능성 051013" xfId="2735"/>
    <cellStyle name="Ç¥ÁØ_Sheet1_Áý°èÇ¥(2¿ù) _대차대조_사업계획검토_GA4  ECS항로 운항가능성 051013" xfId="2736"/>
    <cellStyle name="C￥AØ_Sheet1_Ay°eC￥(2¿u) _대차대조_사업계획검토_GA안 운항가능성 검토 050701(1)" xfId="2737"/>
    <cellStyle name="Ç¥ÁØ_Sheet1_Áý°èÇ¥(2¿ù) _대차대조_사업계획검토_GA안 운항가능성 검토 050701(1)" xfId="2738"/>
    <cellStyle name="C￥AØ_Sheet1_Ay°eC￥(2¿u) _대차대조_사업계획검토_GC 적정댓수 산정 3" xfId="2739"/>
    <cellStyle name="Ç¥ÁØ_Sheet1_Áý°èÇ¥(2¿ù) _대차대조_사업계획검토_GC 적정댓수 산정 3" xfId="2740"/>
    <cellStyle name="C￥AØ_Sheet1_Ay°eC￥(2¿u) _대차대조_사업계획검토_GSTECO_Meeting_Agenda_090817 구주" xfId="2741"/>
    <cellStyle name="Ç¥ÁØ_Sheet1_Áý°èÇ¥(2¿ù) _대차대조_사업계획검토_GSTECO_Meeting_Agenda_090817 구주" xfId="2742"/>
    <cellStyle name="C￥AØ_Sheet1_Ay°eC￥(2¿u) _대차대조_사업계획검토_JEX LOOPA 7척운항(1)" xfId="2743"/>
    <cellStyle name="Ç¥ÁØ_Sheet1_Áý°èÇ¥(2¿ù) _대차대조_사업계획검토_JEX LOOPA 7척운항(1)" xfId="2744"/>
    <cellStyle name="C￥AØ_Sheet1_Ay°eC￥(2¿u) _대차대조_사업계획검토_JTD항로 SLOT COST 070105" xfId="2745"/>
    <cellStyle name="Ç¥ÁØ_Sheet1_Áý°èÇ¥(2¿ù) _대차대조_사업계획검토_JTD항로 SLOT COST 070105" xfId="2746"/>
    <cellStyle name="C￥AØ_Sheet1_Ay°eC￥(2¿u) _대차대조_사업계획검토_JTS 개선방안 검토 2" xfId="2747"/>
    <cellStyle name="Ç¥ÁØ_Sheet1_Áý°èÇ¥(2¿ù) _대차대조_사업계획검토_JTS 개선방안 검토 2" xfId="2748"/>
    <cellStyle name="C￥AØ_Sheet1_Ay°eC￥(2¿u) _대차대조_사업계획검토_KAO Single Call시 선석가능성 검토 050524 (송부)(1)" xfId="2749"/>
    <cellStyle name="Ç¥ÁØ_Sheet1_Áý°èÇ¥(2¿ù) _대차대조_사업계획검토_KAO Single Call시 선석가능성 검토 050524 (송부)(1)" xfId="2750"/>
    <cellStyle name="C￥AØ_Sheet1_Ay°eC￥(2¿u) _대차대조_사업계획검토_KHT Single call 가능성 검토 050702" xfId="2751"/>
    <cellStyle name="Ç¥ÁØ_Sheet1_Áý°èÇ¥(2¿ù) _대차대조_사업계획검토_KHT Single call 가능성 검토 050702" xfId="2752"/>
    <cellStyle name="C￥AØ_Sheet1_Ay°eC￥(2¿u) _대차대조_사업계획검토_KHT Single call 가능성 검토 050702_TNWA 북구주 10척 운항 검토(1)" xfId="2753"/>
    <cellStyle name="Ç¥ÁØ_Sheet1_Áý°èÇ¥(2¿ù) _대차대조_사업계획검토_KHT Single call 가능성 검토 050702_TNWA 북구주 10척 운항 검토(1)" xfId="2754"/>
    <cellStyle name="C￥AØ_Sheet1_Ay°eC￥(2¿u) _대차대조_사업계획검토_KIS 소형선박 운항 가능성" xfId="2755"/>
    <cellStyle name="Ç¥ÁØ_Sheet1_Áý°èÇ¥(2¿ù) _대차대조_사업계획검토_KIS 소형선박 운항 가능성" xfId="2756"/>
    <cellStyle name="C￥AØ_Sheet1_Ay°eC￥(2¿u) _대차대조_사업계획검토_KL과 회의071114l" xfId="2757"/>
    <cellStyle name="Ç¥ÁØ_Sheet1_Áý°èÇ¥(2¿ù) _대차대조_사업계획검토_KL과 회의071114l" xfId="2758"/>
    <cellStyle name="C￥AØ_Sheet1_Ay°eC￥(2¿u) _대차대조_사업계획검토_KMS항로 4600T Slot Cost &amp; BAF 080211" xfId="2759"/>
    <cellStyle name="Ç¥ÁØ_Sheet1_Áý°èÇ¥(2¿ù) _대차대조_사업계획검토_KMS항로 4600T Slot Cost &amp; BAF 080211" xfId="2760"/>
    <cellStyle name="C￥AØ_Sheet1_Ay°eC￥(2¿u) _대차대조_사업계획검토_New PCX VSP (Winter) 081009" xfId="2761"/>
    <cellStyle name="Ç¥ÁØ_Sheet1_Áý°èÇ¥(2¿ù) _대차대조_사업계획검토_New PCX VSP (Winter) 081009" xfId="2762"/>
    <cellStyle name="C￥AØ_Sheet1_Ay°eC￥(2¿u) _대차대조_사업계획검토_NYK HMM MOU_071112(1)" xfId="2763"/>
    <cellStyle name="Ç¥ÁØ_Sheet1_Áý°èÇ¥(2¿ù) _대차대조_사업계획검토_NYK HMM MOU_071112(1)" xfId="2764"/>
    <cellStyle name="C￥AØ_Sheet1_Ay°eC￥(2¿u) _대차대조_사업계획검토_On Dock 운영 제약(미(1).영)" xfId="2765"/>
    <cellStyle name="Ç¥ÁØ_Sheet1_Áý°èÇ¥(2¿ù) _대차대조_사업계획검토_On Dock 운영 제약(미(1).영)" xfId="2766"/>
    <cellStyle name="C￥AØ_Sheet1_Ay°eC￥(2¿u) _대차대조_사업계획검토_On Dock 운영 제약(미(1).영)_TNWA 북구주 10척 운항 검토(1)" xfId="2767"/>
    <cellStyle name="Ç¥ÁØ_Sheet1_Áý°èÇ¥(2¿ù) _대차대조_사업계획검토_On Dock 운영 제약(미(1).영)_TNWA 북구주 10척 운항 검토(1)" xfId="2768"/>
    <cellStyle name="C￥AØ_Sheet1_Ay°eC￥(2¿u) _대차대조_사업계획검토_Panamax,F type NHX 투입_090203(1)" xfId="2769"/>
    <cellStyle name="Ç¥ÁØ_Sheet1_Áý°èÇ¥(2¿ù) _대차대조_사업계획검토_Panamax,F type NHX 투입_090203(1)" xfId="2770"/>
    <cellStyle name="C￥AØ_Sheet1_Ay°eC￥(2¿u) _대차대조_사업계획검토_PAX 12척운항(1)" xfId="2771"/>
    <cellStyle name="Ç¥ÁØ_Sheet1_Áý°èÇ¥(2¿ù) _대차대조_사업계획검토_PAX 12척운항(1)" xfId="2772"/>
    <cellStyle name="C￥AØ_Sheet1_Ay°eC￥(2¿u) _대차대조_사업계획검토_PCE BSA 증가 영향 검토5" xfId="2773"/>
    <cellStyle name="Ç¥ÁØ_Sheet1_Áý°èÇ¥(2¿ù) _대차대조_사업계획검토_PCE BSA 증가 영향 검토5" xfId="2774"/>
    <cellStyle name="C￥AØ_Sheet1_Ay°eC￥(2¿u) _대차대조_사업계획검토_PCX VSP 2005" xfId="2775"/>
    <cellStyle name="Ç¥ÁØ_Sheet1_Áý°èÇ¥(2¿ù) _대차대조_사업계획검토_PCX VSP 2005" xfId="2776"/>
    <cellStyle name="C￥AØ_Sheet1_Ay°eC￥(2¿u) _대차대조_사업계획검토_PNW JPN Skip관련_080128" xfId="2777"/>
    <cellStyle name="Ç¥ÁØ_Sheet1_Áý°èÇ¥(2¿ù) _대차대조_사업계획검토_PNW JPN Skip관련_080128" xfId="2778"/>
    <cellStyle name="C￥AØ_Sheet1_Ay°eC￥(2¿u) _대차대조_사업계획검토_PNW TKY &amp; SEA SKIP 080121" xfId="2779"/>
    <cellStyle name="Ç¥ÁØ_Sheet1_Áý°èÇ¥(2¿ù) _대차대조_사업계획검토_PNW TKY &amp; SEA SKIP 080121" xfId="2780"/>
    <cellStyle name="C￥AØ_Sheet1_Ay°eC￥(2¿u) _대차대조_사업계획검토_PNW VSP 2005" xfId="2781"/>
    <cellStyle name="Ç¥ÁØ_Sheet1_Áý°èÇ¥(2¿ù) _대차대조_사업계획검토_PNW VSP 2005" xfId="2782"/>
    <cellStyle name="C￥AØ_Sheet1_Ay°eC￥(2¿u) _대차대조_사업계획검토_PSW VSP 2005" xfId="2783"/>
    <cellStyle name="Ç¥ÁØ_Sheet1_Áý°èÇ¥(2¿ù) _대차대조_사업계획검토_PSW VSP 2005" xfId="2784"/>
    <cellStyle name="C￥AØ_Sheet1_Ay°eC￥(2¿u) _대차대조_사업계획검토_PSW,PNW,PCX VSP 050704" xfId="2785"/>
    <cellStyle name="Ç¥ÁØ_Sheet1_Áý°èÇ¥(2¿ù) _대차대조_사업계획검토_PSW,PNW,PCX VSP 050704" xfId="2786"/>
    <cellStyle name="C￥AØ_Sheet1_Ay°eC￥(2¿u) _대차대조_사업계획검토_R선 파나마 통항비" xfId="2787"/>
    <cellStyle name="Ç¥ÁØ_Sheet1_Áý°èÇ¥(2¿ù) _대차대조_사업계획검토_R선 파나마 통항비" xfId="2788"/>
    <cellStyle name="C￥AØ_Sheet1_Ay°eC￥(2¿u) _대차대조_사업계획검토_SCX 6척운항(수정)(1)" xfId="2789"/>
    <cellStyle name="Ç¥ÁØ_Sheet1_Áý°èÇ¥(2¿ù) _대차대조_사업계획검토_SCX 6척운항(수정)(1)" xfId="2790"/>
    <cellStyle name="C￥AØ_Sheet1_Ay°eC￥(2¿u) _대차대조_사업계획검토_SCX 운항가능성 검토(YTN 추가기항) 050702(1)" xfId="2791"/>
    <cellStyle name="Ç¥ÁØ_Sheet1_Áý°èÇ¥(2¿ù) _대차대조_사업계획검토_SCX 운항가능성 검토(YTN 추가기항) 050702(1)" xfId="2792"/>
    <cellStyle name="C￥AØ_Sheet1_Ay°eC￥(2¿u) _대차대조_사업계획검토_SZS APR 07" xfId="2793"/>
    <cellStyle name="Ç¥ÁØ_Sheet1_Áý°èÇ¥(2¿ù) _대차대조_사업계획검토_SZS APR 07" xfId="2794"/>
    <cellStyle name="C￥AØ_Sheet1_Ay°eC￥(2¿u) _대차대조_사업계획검토_SZX VSP-08Feb07" xfId="2795"/>
    <cellStyle name="Ç¥ÁØ_Sheet1_Áý°èÇ¥(2¿ù) _대차대조_사업계획검토_SZX VSP-08Feb07" xfId="2796"/>
    <cellStyle name="C￥AØ_Sheet1_Ay°eC￥(2¿u) _대차대조_사업계획검토_TNWA GA 06 PRODUCT 추가합리화 방안 050727(1)" xfId="2797"/>
    <cellStyle name="Ç¥ÁØ_Sheet1_Áý°èÇ¥(2¿ù) _대차대조_사업계획검토_TNWA GA 06 PRODUCT 추가합리화 방안 050727(1)" xfId="2798"/>
    <cellStyle name="C￥AØ_Sheet1_Ay°eC￥(2¿u) _대차대조_사업계획검토_TNWA GA4 Meeting Agenda ('05. Nov 10)  051031 - 유첨1" xfId="2799"/>
    <cellStyle name="Ç¥ÁØ_Sheet1_Áý°èÇ¥(2¿ù) _대차대조_사업계획검토_TNWA GA4 Meeting Agenda ('05. Nov 10)  051031 - 유첨1" xfId="2800"/>
    <cellStyle name="C￥AØ_Sheet1_Ay°eC￥(2¿u) _대차대조_사업계획검토_TNWA GA4 Meeting Agenda ('05. Nov 10)  051031 - 유첨1_TNWA 북구주 10척 운항 검토(1)" xfId="2801"/>
    <cellStyle name="Ç¥ÁØ_Sheet1_Áý°èÇ¥(2¿ù) _대차대조_사업계획검토_TNWA GA4 Meeting Agenda ('05. Nov 10)  051031 - 유첨1_TNWA 북구주 10척 운항 검토(1)" xfId="2802"/>
    <cellStyle name="C￥AØ_Sheet1_Ay°eC￥(2¿u) _대차대조_사업계획검토_TNWA&amp;GA4구주항로 Slot Cost 검토 050905" xfId="2803"/>
    <cellStyle name="Ç¥ÁØ_Sheet1_Áý°èÇ¥(2¿ù) _대차대조_사업계획검토_TNWA&amp;GA4구주항로 Slot Cost 검토 050905" xfId="2804"/>
    <cellStyle name="C￥AØ_Sheet1_Ay°eC￥(2¿u) _대차대조_사업계획검토_TNWA&amp;GA4구주항로 Slot Cost 검토 050905(1)" xfId="2805"/>
    <cellStyle name="Ç¥ÁØ_Sheet1_Áý°èÇ¥(2¿ù) _대차대조_사업계획검토_TNWA&amp;GA4구주항로 Slot Cost 검토 050905(1)" xfId="2806"/>
    <cellStyle name="C￥AØ_Sheet1_Ay°eC￥(2¿u) _대차대조_사업계획검토_TNWA&amp;GA4구주항로 Slot Cost 검토 051027 (수정3)" xfId="2807"/>
    <cellStyle name="Ç¥ÁØ_Sheet1_Áý°èÇ¥(2¿ù) _대차대조_사업계획검토_TNWA&amp;GA4구주항로 Slot Cost 검토 051027 (수정3)" xfId="2808"/>
    <cellStyle name="C￥AØ_Sheet1_Ay°eC￥(2¿u) _대차대조_사업계획검토_TNWA&amp;GA4구주항로 Slot Cost 검토 051027 (수정3) - 유첨" xfId="2809"/>
    <cellStyle name="Ç¥ÁØ_Sheet1_Áý°èÇ¥(2¿ù) _대차대조_사업계획검토_TNWA&amp;GA4구주항로 Slot Cost 검토 051027 (수정3) - 유첨" xfId="2810"/>
    <cellStyle name="C￥AØ_Sheet1_Ay°eC￥(2¿u) _대차대조_사업계획검토_USEC Waffle board -MOL Mexico idea as of Dec 18(1)" xfId="2811"/>
    <cellStyle name="Ç¥ÁØ_Sheet1_Áý°èÇ¥(2¿ù) _대차대조_사업계획검토_USEC Waffle board -MOL Mexico idea as of Dec 18(1)" xfId="2812"/>
    <cellStyle name="C￥AØ_Sheet1_Ay°eC￥(2¿u) _대차대조_사업계획검토_W Africa 운항가능성 090506" xfId="2813"/>
    <cellStyle name="Ç¥ÁØ_Sheet1_Áý°èÇ¥(2¿ù) _대차대조_사업계획검토_W Africa 운항가능성 090506" xfId="2814"/>
    <cellStyle name="C￥AØ_Sheet1_Ay°eC￥(2¿u) _대차대조_사업계획검토_W.MED 운항가능성 071206" xfId="2815"/>
    <cellStyle name="Ç¥ÁØ_Sheet1_Áý°èÇ¥(2¿ù) _대차대조_사업계획검토_W.MED 운항가능성 071206" xfId="2816"/>
    <cellStyle name="C￥AØ_Sheet1_Ay°eC￥(2¿u) _대차대조_사업계획검토_Waffle Board-2005 NWA (TPS, EU) 050704" xfId="2817"/>
    <cellStyle name="Ç¥ÁØ_Sheet1_Áý°èÇ¥(2¿ù) _대차대조_사업계획검토_Waffle Board-2005 NWA (TPS, EU) 050704" xfId="2818"/>
    <cellStyle name="C￥AØ_Sheet1_Ay°eC￥(2¿u) _대차대조_사업계획검토_WF Board, PSWPNWPCX VSP 050621(1)" xfId="2819"/>
    <cellStyle name="Ç¥ÁØ_Sheet1_Áý°èÇ¥(2¿ù) _대차대조_사업계획검토_WF Board, PSWPNWPCX VSP 050621(1)" xfId="2820"/>
    <cellStyle name="C￥AØ_Sheet1_Ay°eC￥(2¿u) _대차대조_사업계획검토_WF, VSP (변경1- KAO 조정) 050701(1)" xfId="2821"/>
    <cellStyle name="Ç¥ÁØ_Sheet1_Áý°èÇ¥(2¿ù) _대차대조_사업계획검토_WF, VSP (변경1- KAO 조정) 050701(1)" xfId="2822"/>
    <cellStyle name="C￥AØ_Sheet1_Ay°eC￥(2¿u) _대차대조_사업계획검토_개발계획 -Aug 2005(1)(1)" xfId="2823"/>
    <cellStyle name="Ç¥ÁØ_Sheet1_Áý°èÇ¥(2¿ù) _대차대조_사업계획검토_개발계획 -Aug 2005(1)(1)" xfId="2824"/>
    <cellStyle name="C￥AØ_Sheet1_Ay°eC￥(2¿u) _대차대조_사업계획검토_개발계획 -Aug 2005(1)(1)_TNWA 북구주 10척 운항 검토(1)" xfId="2825"/>
    <cellStyle name="Ç¥ÁØ_Sheet1_Áý°èÇ¥(2¿ù) _대차대조_사업계획검토_개발계획 -Aug 2005(1)(1)_TNWA 북구주 10척 운항 검토(1)" xfId="2826"/>
    <cellStyle name="C￥AØ_Sheet1_Ay°eC￥(2¿u) _대차대조_사업계획검토_계약지점별 Shipping Term(1)" xfId="2827"/>
    <cellStyle name="Ç¥ÁØ_Sheet1_Áý°èÇ¥(2¿ù) _대차대조_사업계획검토_계약지점별 Shipping Term(1)" xfId="2828"/>
    <cellStyle name="C￥AØ_Sheet1_Ay°eC￥(2¿u) _대차대조_사업계획검토_구주항로 2009년 8600TEU 투입 표준운항스케쥴(081008)(1)(1)" xfId="2829"/>
    <cellStyle name="Ç¥ÁØ_Sheet1_Áý°èÇ¥(2¿ù) _대차대조_사업계획검토_구주항로 2009년 8600TEU 투입 표준운항스케쥴(081008)(1)(1)" xfId="2830"/>
    <cellStyle name="C￥AØ_Sheet1_Ay°eC￥(2¿u) _대차대조_사업계획검토_국가상세(1)" xfId="2831"/>
    <cellStyle name="Ç¥ÁØ_Sheet1_Áý°èÇ¥(2¿ù) _대차대조_사업계획검토_국가상세(1)" xfId="2832"/>
    <cellStyle name="C￥AØ_Sheet1_Ay°eC￥(2¿u) _대차대조_사업계획검토_내륙 소요량" xfId="2833"/>
    <cellStyle name="Ç¥ÁØ_Sheet1_Áý°èÇ¥(2¿ù) _대차대조_사업계획검토_내륙 소요량" xfId="2834"/>
    <cellStyle name="C￥AØ_Sheet1_Ay°eC￥(2¿u) _대차대조_사업계획검토_당사선박명세(1)" xfId="2835"/>
    <cellStyle name="Ç¥ÁØ_Sheet1_Áý°èÇ¥(2¿ù) _대차대조_사업계획검토_당사선박명세(1)" xfId="2836"/>
    <cellStyle name="C￥AØ_Sheet1_Ay°eC￥(2¿u) _대차대조_사업계획검토_당사신조확보방안 080506" xfId="2837"/>
    <cellStyle name="Ç¥ÁØ_Sheet1_Áý°èÇ¥(2¿ù) _대차대조_사업계획검토_당사신조확보방안 080506" xfId="2838"/>
    <cellStyle name="C￥AØ_Sheet1_Ay°eC￥(2¿u) _대차대조_사업계획검토_리키(1)" xfId="2839"/>
    <cellStyle name="Ç¥ÁØ_Sheet1_Áý°èÇ¥(2¿ù) _대차대조_사업계획검토_리키(1)" xfId="2840"/>
    <cellStyle name="C￥AØ_Sheet1_Ay°eC￥(2¿u) _대차대조_사업계획검토_미동안 - 수에즈 vs 파나마 050518 (송부)" xfId="2841"/>
    <cellStyle name="Ç¥ÁØ_Sheet1_Áý°èÇ¥(2¿ù) _대차대조_사업계획검토_미동안 - 수에즈 vs 파나마 050518 (송부)" xfId="2842"/>
    <cellStyle name="C￥AØ_Sheet1_Ay°eC￥(2¿u) _대차대조_사업계획검토_미동안 - 수에즈 vs 파나마 050518 (송부)(1)" xfId="2843"/>
    <cellStyle name="Ç¥ÁØ_Sheet1_Áý°èÇ¥(2¿ù) _대차대조_사업계획검토_미동안 - 수에즈 vs 파나마 050518 (송부)(1)" xfId="2844"/>
    <cellStyle name="C￥AØ_Sheet1_Ay°eC￥(2¿u) _대차대조_사업계획검토_미주 09년 신조 Sim4 항비유가원안(1)" xfId="2845"/>
    <cellStyle name="Ç¥ÁØ_Sheet1_Áý°èÇ¥(2¿ù) _대차대조_사업계획검토_미주 09년 신조 Sim4 항비유가원안(1)" xfId="2846"/>
    <cellStyle name="C￥AØ_Sheet1_Ay°eC￥(2¿u) _대차대조_사업계획검토_미주 09년 신조 Sim4 항비유가원안(1)_TNWA 북구주 10척 운항 검토(1)" xfId="2847"/>
    <cellStyle name="Ç¥ÁØ_Sheet1_Áý°èÇ¥(2¿ù) _대차대조_사업계획검토_미주 09년 신조 Sim4 항비유가원안(1)_TNWA 북구주 10척 운항 검토(1)" xfId="2848"/>
    <cellStyle name="C￥AØ_Sheet1_Ay°eC￥(2¿u) _대차대조_사업계획검토_미주 PN 집하가능성 - 서정령" xfId="2849"/>
    <cellStyle name="Ç¥ÁØ_Sheet1_Áý°èÇ¥(2¿ù) _대차대조_사업계획검토_미주 PN 집하가능성 - 서정령" xfId="2850"/>
    <cellStyle name="C￥AØ_Sheet1_Ay°eC￥(2¿u) _대차대조_사업계획검토_발틱관련 APL 회의 자료 071116" xfId="2851"/>
    <cellStyle name="Ç¥ÁØ_Sheet1_Áý°èÇ¥(2¿ù) _대차대조_사업계획검토_발틱관련 APL 회의 자료 071116" xfId="2852"/>
    <cellStyle name="C￥AØ_Sheet1_Ay°eC￥(2¿u) _대차대조_사업계획검토_베트남 피더서비스 SLOT COST 검토 061024(1)" xfId="2853"/>
    <cellStyle name="Ç¥ÁØ_Sheet1_Áý°èÇ¥(2¿ù) _대차대조_사업계획검토_베트남 피더서비스 SLOT COST 검토 061024(1)" xfId="2854"/>
    <cellStyle name="C￥AØ_Sheet1_Ay°eC￥(2¿u) _대차대조_사업계획검토_북남미 항로 참여안" xfId="2855"/>
    <cellStyle name="Ç¥ÁØ_Sheet1_Áý°èÇ¥(2¿ù) _대차대조_사업계획검토_북남미 항로 참여안" xfId="2856"/>
    <cellStyle name="C￥AØ_Sheet1_Ay°eC￥(2¿u) _대차대조_사업계획검토_북미_남미 동안 항로 관련 회의 Agenda(2006(1).7.13)" xfId="2857"/>
    <cellStyle name="Ç¥ÁØ_Sheet1_Áý°èÇ¥(2¿ù) _대차대조_사업계획검토_북미_남미 동안 항로 관련 회의 Agenda(2006(1).7.13)" xfId="2858"/>
    <cellStyle name="C￥AØ_Sheet1_Ay°eC￥(2¿u) _대차대조_사업계획검토_북미_남미항로 개선 검토 보고" xfId="2859"/>
    <cellStyle name="Ç¥ÁØ_Sheet1_Áý°èÇ¥(2¿ù) _대차대조_사업계획검토_북미_남미항로 개선 검토 보고" xfId="2860"/>
    <cellStyle name="C￥AØ_Sheet1_Ay°eC￥(2¿u) _대차대조_사업계획검토_북미남미 항로 철수 품의" xfId="2861"/>
    <cellStyle name="Ç¥ÁØ_Sheet1_Áý°èÇ¥(2¿ù) _대차대조_사업계획검토_북미남미 항로 철수 품의" xfId="2862"/>
    <cellStyle name="C￥AØ_Sheet1_Ay°eC￥(2¿u) _대차대조_사업계획검토_사본 - 선사 방문 계획 및 TIME FRAME" xfId="2863"/>
    <cellStyle name="Ç¥ÁØ_Sheet1_Áý°èÇ¥(2¿ù) _대차대조_사업계획검토_사본 - 선사 방문 계획 및 TIME FRAME" xfId="2864"/>
    <cellStyle name="C￥AØ_Sheet1_Ay°eC￥(2¿u) _대차대조_사업계획검토_사본 - 아시아남미 수익성 검토4안11 운임조정" xfId="2865"/>
    <cellStyle name="Ç¥ÁØ_Sheet1_Áý°èÇ¥(2¿ù) _대차대조_사업계획검토_사본 - 아시아남미 수익성 검토4안11 운임조정" xfId="2866"/>
    <cellStyle name="C￥AØ_Sheet1_Ay°eC￥(2¿u) _대차대조_사업계획검토_사진" xfId="2867"/>
    <cellStyle name="Ç¥ÁØ_Sheet1_Áý°èÇ¥(2¿ù) _대차대조_사업계획검토_사진" xfId="2868"/>
    <cellStyle name="C￥AØ_Sheet1_Ay°eC￥(2¿u) _대차대조_사업계획검토_상무님 보고08년" xfId="2869"/>
    <cellStyle name="Ç¥ÁØ_Sheet1_Áý°èÇ¥(2¿ù) _대차대조_사업계획검토_상무님 보고08년" xfId="2870"/>
    <cellStyle name="C￥AØ_Sheet1_Ay°eC￥(2¿u) _대차대조_사업계획검토_선대계획 051104 - 김재호" xfId="2871"/>
    <cellStyle name="Ç¥ÁØ_Sheet1_Áý°èÇ¥(2¿ù) _대차대조_사업계획검토_선대계획 051104 - 김재호" xfId="2872"/>
    <cellStyle name="C￥AØ_Sheet1_Ay°eC￥(2¿u) _대차대조_사업계획검토_선대계획 051104 - 김재호 (최종)" xfId="2873"/>
    <cellStyle name="Ç¥ÁØ_Sheet1_Áý°èÇ¥(2¿ù) _대차대조_사업계획검토_선대계획 051104 - 김재호 (최종)" xfId="2874"/>
    <cellStyle name="C￥AØ_Sheet1_Ay°eC￥(2¿u) _대차대조_사업계획검토_수익구조개선-고정비(전략)(수정)" xfId="2875"/>
    <cellStyle name="Ç¥ÁØ_Sheet1_Áý°èÇ¥(2¿ù) _대차대조_사업계획검토_수익구조개선-고정비(전략)(수정)" xfId="2876"/>
    <cellStyle name="C￥AØ_Sheet1_Ay°eC￥(2¿u) _대차대조_사업계획검토_수익구조개선-고정비(전략)(수정)_TNWA 북구주 10척 운항 검토(1)" xfId="2877"/>
    <cellStyle name="Ç¥ÁØ_Sheet1_Áý°èÇ¥(2¿ù) _대차대조_사업계획검토_수익구조개선-고정비(전략)(수정)_TNWA 북구주 10척 운항 검토(1)" xfId="2878"/>
    <cellStyle name="C￥AØ_Sheet1_Ay°eC￥(2¿u) _대차대조_사업계획검토_신입사원_교육_Alliance(1)" xfId="2879"/>
    <cellStyle name="Ç¥ÁØ_Sheet1_Áý°èÇ¥(2¿ù) _대차대조_사업계획검토_신입사원_교육_Alliance(1)" xfId="2880"/>
    <cellStyle name="C￥AØ_Sheet1_Ay°eC￥(2¿u) _대차대조_사업계획검토_아시아남미 유첨" xfId="2881"/>
    <cellStyle name="Ç¥ÁØ_Sheet1_Áý°èÇ¥(2¿ù) _대차대조_사업계획검토_아시아남미 유첨" xfId="2882"/>
    <cellStyle name="C￥AØ_Sheet1_Ay°eC￥(2¿u) _대차대조_사업계획검토_아시아-남미동안 항로_071008(1)" xfId="2883"/>
    <cellStyle name="Ç¥ÁØ_Sheet1_Áý°èÇ¥(2¿ù) _대차대조_사업계획검토_아시아-남미동안 항로_071008(1)" xfId="2884"/>
    <cellStyle name="C￥AØ_Sheet1_Ay°eC￥(2¿u) _대차대조_사업계획검토_연간추정-(TCE HHGL 대선료 추가)(EBX BSA 변경) 2008년도 구주항로 용대선료 사업계획 (2007-11-07)" xfId="2885"/>
    <cellStyle name="Ç¥ÁØ_Sheet1_Áý°èÇ¥(2¿ù) _대차대조_사업계획검토_연간추정-(TCE HHGL 대선료 추가)(EBX BSA 변경) 2008년도 구주항로 용대선료 사업계획 (2007-11-07)" xfId="2886"/>
    <cellStyle name="C￥AØ_Sheet1_Ay°eC￥(2¿u) _대차대조_사업계획검토_인도 수입 물동량 09-15(1)" xfId="2887"/>
    <cellStyle name="Ç¥ÁØ_Sheet1_Áý°èÇ¥(2¿ù) _대차대조_사업계획검토_인도 수입 물동량 09-15(1)" xfId="2888"/>
    <cellStyle name="C￥AØ_Sheet1_Ay°eC￥(2¿u) _대차대조_사업계획검토_인도 수출 물동량 09-12(1)" xfId="2889"/>
    <cellStyle name="Ç¥ÁØ_Sheet1_Áý°èÇ¥(2¿ù) _대차대조_사업계획검토_인도 수출 물동량 09-12(1)" xfId="2890"/>
    <cellStyle name="C￥AØ_Sheet1_Ay°eC￥(2¿u) _대차대조_사업계획검토_자영터미널 확장계획 050927" xfId="2891"/>
    <cellStyle name="Ç¥ÁØ_Sheet1_Áý°èÇ¥(2¿ù) _대차대조_사업계획검토_자영터미널 확장계획 050927" xfId="2892"/>
    <cellStyle name="C￥AØ_Sheet1_Ay°eC￥(2¿u) _대차대조_사업계획검토_자영터미널 확장계획 050927_TNWA 북구주 10척 운항 검토(1)" xfId="2893"/>
    <cellStyle name="Ç¥ÁØ_Sheet1_Áý°èÇ¥(2¿ù) _대차대조_사업계획검토_자영터미널 확장계획 050927_TNWA 북구주 10척 운항 검토(1)" xfId="2894"/>
    <cellStyle name="C￥AØ_Sheet1_Ay°eC￥(2¿u) _대차대조_사업계획검토_전기부-송부(1)" xfId="2895"/>
    <cellStyle name="Ç¥ÁØ_Sheet1_Áý°èÇ¥(2¿ù) _대차대조_사업계획검토_전기부-송부(1)" xfId="2896"/>
    <cellStyle name="C￥AØ_Sheet1_Ay°eC￥(2¿u) _대차대조_사업계획검토_전기부-송부(1)_TNWA 북구주 10척 운항 검토(1)" xfId="2897"/>
    <cellStyle name="Ç¥ÁØ_Sheet1_Áý°èÇ¥(2¿ù) _대차대조_사업계획검토_전기부-송부(1)_TNWA 북구주 10척 운항 검토(1)" xfId="2898"/>
    <cellStyle name="C￥AØ_Sheet1_Ay°eC￥(2¿u) _대차대조_사업계획검토_정령-06년08년선대투입안비교(종합)" xfId="2899"/>
    <cellStyle name="Ç¥ÁØ_Sheet1_Áý°èÇ¥(2¿ù) _대차대조_사업계획검토_정령-06년08년선대투입안비교(종합)" xfId="2900"/>
    <cellStyle name="C￥AØ_Sheet1_Ay°eC￥(2¿u) _대차대조_사업계획검토_중남미 NGX항로 운항가능성 및 SC 검토 060706" xfId="2901"/>
    <cellStyle name="Ç¥ÁØ_Sheet1_Áý°èÇ¥(2¿ù) _대차대조_사업계획검토_중남미 NGX항로 운항가능성 및 SC 검토 060706" xfId="2902"/>
    <cellStyle name="C￥AØ_Sheet1_Ay°eC￥(2¿u) _대차대조_사업계획검토_중남미 운항가능성 및 SLOT COST 검토 (K-Line 협력)  060706" xfId="2903"/>
    <cellStyle name="Ç¥ÁØ_Sheet1_Áý°èÇ¥(2¿ù) _대차대조_사업계획검토_중남미 운항가능성 및 SLOT COST 검토 (K-Line 협력)  060706" xfId="2904"/>
    <cellStyle name="C￥AØ_Sheet1_Ay°eC￥(2¿u) _대차대조_사업계획검토_중남미_채산성_20060703" xfId="2905"/>
    <cellStyle name="Ç¥ÁØ_Sheet1_Áý°èÇ¥(2¿ù) _대차대조_사업계획검토_중남미_채산성_20060703" xfId="2906"/>
    <cellStyle name="C￥AØ_Sheet1_Ay°eC￥(2¿u) _대차대조_사업계획검토_중남미항로 운항가능성 및 SLOT COST 검토 (조정안) 051125(1)" xfId="2907"/>
    <cellStyle name="Ç¥ÁØ_Sheet1_Áý°èÇ¥(2¿ù) _대차대조_사업계획검토_중남미항로 운항가능성 및 SLOT COST 검토 (조정안) 051125(1)" xfId="2908"/>
    <cellStyle name="C￥AØ_Sheet1_Ay°eC￥(2¿u) _대차대조_사업계획검토_중소형 선박 수요 검토 최종보고8(1)" xfId="2909"/>
    <cellStyle name="Ç¥ÁØ_Sheet1_Áý°èÇ¥(2¿ù) _대차대조_사업계획검토_중소형 선박 수요 검토 최종보고8(1)" xfId="2910"/>
    <cellStyle name="C￥AØ_Sheet1_Ay°eC￥(2¿u) _대차대조_사업계획검토_중장기 bsa(1)" xfId="2911"/>
    <cellStyle name="Ç¥ÁØ_Sheet1_Áý°èÇ¥(2¿ù) _대차대조_사업계획검토_중장기 bsa(1)" xfId="2912"/>
    <cellStyle name="C￥AØ_Sheet1_Ay°eC￥(2¿u) _대차대조_사업계획검토_중장기 ROUTE BSA(1)" xfId="2913"/>
    <cellStyle name="Ç¥ÁØ_Sheet1_Áý°èÇ¥(2¿ù) _대차대조_사업계획검토_중장기 ROUTE BSA(1)" xfId="2914"/>
    <cellStyle name="C￥AØ_Sheet1_Ay°eC￥(2¿u) _대차대조_사업계획검토_중장기 고정비 - 4  (051006)" xfId="2915"/>
    <cellStyle name="Ç¥ÁØ_Sheet1_Áý°èÇ¥(2¿ù) _대차대조_사업계획검토_중장기 고정비 - 4  (051006)" xfId="2916"/>
    <cellStyle name="C￥AØ_Sheet1_Ay°eC￥(2¿u) _대차대조_사업계획검토_중장기 고정비 - 4  (051006)_TNWA 북구주 10척 운항 검토(1)" xfId="2917"/>
    <cellStyle name="Ç¥ÁØ_Sheet1_Áý°èÇ¥(2¿ù) _대차대조_사업계획검토_중장기 고정비 - 4  (051006)_TNWA 북구주 10척 운항 검토(1)" xfId="2918"/>
    <cellStyle name="C￥AØ_Sheet1_Ay°eC￥(2¿u) _대차대조_사업계획검토_중장기 영업계획개요(06년01월2(1)" xfId="2919"/>
    <cellStyle name="Ç¥ÁØ_Sheet1_Áý°èÇ¥(2¿ù) _대차대조_사업계획검토_중장기 영업계획개요(06년01월2(1)" xfId="2920"/>
    <cellStyle name="C￥AØ_Sheet1_Ay°eC￥(2¿u) _대차대조_사업계획검토_체나이 SVC 회의자료 070514(1)" xfId="2921"/>
    <cellStyle name="Ç¥ÁØ_Sheet1_Áý°èÇ¥(2¿ù) _대차대조_사업계획검토_체나이 SVC 회의자료 070514(1)" xfId="2922"/>
    <cellStyle name="C￥AØ_Sheet1_Ay°eC￥(2¿u) _대차대조_사업계획검토_컨중장기0505" xfId="2923"/>
    <cellStyle name="Ç¥ÁØ_Sheet1_Áý°èÇ¥(2¿ù) _대차대조_사업계획검토_컨중장기0505" xfId="2924"/>
    <cellStyle name="C￥AØ_Sheet1_Ay°eC￥(2¿u) _대차대조_사업계획검토_컨중장기0505_TNWA 북구주 10척 운항 검토(1)" xfId="2925"/>
    <cellStyle name="Ç¥ÁØ_Sheet1_Áý°èÇ¥(2¿ù) _대차대조_사업계획검토_컨중장기0505_TNWA 북구주 10척 운항 검토(1)" xfId="2926"/>
    <cellStyle name="C￥AØ_Sheet1_Ay°eC￥(2¿u) _대차대조_사업계획검토_한진 남미항로 (07사계3)" xfId="2927"/>
    <cellStyle name="Ç¥ÁØ_Sheet1_Áý°èÇ¥(2¿ù) _대차대조_사업계획검토_한진 남미항로 (07사계3)" xfId="2928"/>
    <cellStyle name="C￥AØ_Sheet1_Ay°eC￥(2¿u) _대차대조_사업계획검토_호주항로 Slot Cost 검토 (2500T) 060316(1)" xfId="2929"/>
    <cellStyle name="Ç¥ÁØ_Sheet1_Áý°èÇ¥(2¿ù) _대차대조_사업계획검토_호주항로 Slot Cost 검토 (2500T) 060316(1)" xfId="2930"/>
    <cellStyle name="C￥AØ_Sheet1_Ay°eC￥(2¿u) _대차대조_사업계획검토_호주항로개편(1)" xfId="2931"/>
    <cellStyle name="Ç¥ÁØ_Sheet1_Áý°èÇ¥(2¿ù) _대차대조_사업계획검토_호주항로개편(1)" xfId="2932"/>
    <cellStyle name="C￥AØ_Sheet1_Ay°eC￥(2¿u) _대차대조_사업계획검토_홍해서비스 SC 한진협력 (2100T)  071113" xfId="2933"/>
    <cellStyle name="Ç¥ÁØ_Sheet1_Áý°èÇ¥(2¿ù) _대차대조_사업계획검토_홍해서비스 SC 한진협력 (2100T)  071113" xfId="2934"/>
    <cellStyle name="C￥AØ_Sheet1_Ay°eC￥(2¿u) _대차대조_사업계획검토_홍해서비스 SC 한진협력 (2100T)  071119" xfId="2935"/>
    <cellStyle name="Ç¥ÁØ_Sheet1_Áý°èÇ¥(2¿ù) _대차대조_사업계획검토_홍해서비스 SC 한진협력 (2100T)  071119" xfId="2936"/>
    <cellStyle name="C￥AØ_Sheet1_Ay°eC￥(2¿u) _대차대조_사업계획검토_홍해서비스 Slot Cost (2100T)-3 071005" xfId="2937"/>
    <cellStyle name="Ç¥ÁØ_Sheet1_Áý°èÇ¥(2¿ù) _대차대조_사업계획검토_홍해서비스 Slot Cost (2100T)-3 071005" xfId="2938"/>
    <cellStyle name="C￥AØ_Sheet1_Ay°eC￥(2¿u) _대차대조_총괄표" xfId="2939"/>
    <cellStyle name="Ç¥ÁØ_Sheet1_Áý°èÇ¥(2¿ù) _대차대조_총괄표" xfId="2940"/>
    <cellStyle name="C￥AØ_Sheet1_Ay°eC￥(2¿u) _대차대조_총괄표(수정)" xfId="2941"/>
    <cellStyle name="Ç¥ÁØ_Sheet1_Áý°èÇ¥(2¿ù) _대차대조_총괄표(수정)" xfId="2942"/>
    <cellStyle name="C￥AØ_Sheet1_Ay°eC￥(2¿u) _대차대조_총괄표확" xfId="2943"/>
    <cellStyle name="Ç¥ÁØ_Sheet1_Áý°èÇ¥(2¿ù) _대차대조_총괄표확" xfId="2944"/>
    <cellStyle name="C￥AØ_Sheet1_Ay°eC￥(2¿u) _대차대조_총괄표확_(20050125) JTD 합리화 협의진행사항" xfId="2945"/>
    <cellStyle name="Ç¥ÁØ_Sheet1_Áý°èÇ¥(2¿ù) _대차대조_총괄표확_(20050125) JTD 합리화 협의진행사항" xfId="2946"/>
    <cellStyle name="C￥AØ_Sheet1_Ay°eC￥(2¿u) _대차대조_총괄표확_(20050325) JTS 태국회의 agenda(3rd)" xfId="2947"/>
    <cellStyle name="Ç¥ÁØ_Sheet1_Áý°èÇ¥(2¿ù) _대차대조_총괄표확_(20050325) JTS 태국회의 agenda(3rd)" xfId="2948"/>
    <cellStyle name="C￥AØ_Sheet1_Ay°eC￥(2¿u) _대차대조_총괄표확_(20050526) SPIC 방문관련" xfId="2949"/>
    <cellStyle name="Ç¥ÁØ_Sheet1_Áý°èÇ¥(2¿ù) _대차대조_총괄표확_(20050526) SPIC 방문관련" xfId="2950"/>
    <cellStyle name="C￥AØ_Sheet1_Ay°eC￥(2¿u) _대차대조_총괄표확_(20050608) 태국회의(CSI항로,RCL,SPIC방문)2" xfId="2951"/>
    <cellStyle name="Ç¥ÁØ_Sheet1_Áý°èÇ¥(2¿ù) _대차대조_총괄표확_(20050608) 태국회의(CSI항로,RCL,SPIC방문)2" xfId="2952"/>
    <cellStyle name="C￥AØ_Sheet1_Ay°eC￥(2¿u) _대차대조_총괄표확_(200509) FAL 회의" xfId="2953"/>
    <cellStyle name="Ç¥ÁØ_Sheet1_Áý°èÇ¥(2¿ù) _대차대조_총괄표확_(200509) FAL 회의" xfId="2954"/>
    <cellStyle name="C￥AØ_Sheet1_Ay°eC￥(2¿u) _대차대조_총괄표확_(20051121) KIS 스케쥴 비교" xfId="2955"/>
    <cellStyle name="Ç¥ÁØ_Sheet1_Áý°èÇ¥(2¿ù) _대차대조_총괄표확_(20051121) KIS 스케쥴 비교" xfId="2956"/>
    <cellStyle name="C￥AØ_Sheet1_Ay°eC￥(2¿u) _대차대조_총괄표확_(20060105) CIX-KIS교환비율" xfId="2957"/>
    <cellStyle name="Ç¥ÁØ_Sheet1_Áý°èÇ¥(2¿ù) _대차대조_총괄표확_(20060105) CIX-KIS교환비율" xfId="2958"/>
    <cellStyle name="C￥AØ_Sheet1_Ay°eC￥(2¿u) _대차대조_총괄표확_(20060315) FAL 서울회의 (내부자료)" xfId="2959"/>
    <cellStyle name="Ç¥ÁØ_Sheet1_Áý°èÇ¥(2¿ù) _대차대조_총괄표확_(20060315) FAL 서울회의 (내부자료)" xfId="2960"/>
    <cellStyle name="C￥AØ_Sheet1_Ay°eC￥(2¿u) _대차대조_총괄표확_(20060317) CIX-IMS 최종 BSA" xfId="2961"/>
    <cellStyle name="Ç¥ÁØ_Sheet1_Áý°èÇ¥(2¿ù) _대차대조_총괄표확_(20060317) CIX-IMS 최종 BSA" xfId="2962"/>
    <cellStyle name="C￥AØ_Sheet1_Ay°eC￥(2¿u) _대차대조_총괄표확_(20060908) 대만선사 CIX협력가능성(1)" xfId="2963"/>
    <cellStyle name="Ç¥ÁØ_Sheet1_Áý°èÇ¥(2¿ù) _대차대조_총괄표확_(20060908) 대만선사 CIX협력가능성(1)" xfId="2964"/>
    <cellStyle name="C￥AØ_Sheet1_Ay°eC￥(2¿u) _대차대조_총괄표확_(20060911) 일본선사 CIX협력가능성(1)" xfId="2965"/>
    <cellStyle name="Ç¥ÁØ_Sheet1_Áý°èÇ¥(2¿ù) _대차대조_총괄표확_(20060911) 일본선사 CIX협력가능성(1)" xfId="2966"/>
    <cellStyle name="C￥AØ_Sheet1_Ay°eC￥(2¿u) _대차대조_총괄표확_(200703) 07년신입사원교육자료 (아주용선팀)" xfId="2967"/>
    <cellStyle name="Ç¥ÁØ_Sheet1_Áý°èÇ¥(2¿ù) _대차대조_총괄표확_(200703) 07년신입사원교육자료 (아주용선팀)" xfId="2968"/>
    <cellStyle name="C￥AØ_Sheet1_Ay°eC￥(2¿u) _대차대조_총괄표확_(20070510) 체나이 채산(1)" xfId="2969"/>
    <cellStyle name="Ç¥ÁØ_Sheet1_Áý°èÇ¥(2¿ù) _대차대조_총괄표확_(20070510) 체나이 채산(1)" xfId="2970"/>
    <cellStyle name="C￥AØ_Sheet1_Ay°eC￥(2¿u) _대차대조_총괄표확_(20071205) 중동운영안2" xfId="2971"/>
    <cellStyle name="Ç¥ÁØ_Sheet1_Áý°èÇ¥(2¿ù) _대차대조_총괄표확_(20071205) 중동운영안2" xfId="2972"/>
    <cellStyle name="C￥AØ_Sheet1_Ay°eC￥(2¿u) _대차대조_총괄표확_(20080104) AAS 채산(1)(1)" xfId="2973"/>
    <cellStyle name="Ç¥ÁØ_Sheet1_Áý°èÇ¥(2¿ù) _대차대조_총괄표확_(20080104) AAS 채산(1)(1)" xfId="2974"/>
    <cellStyle name="C￥AØ_Sheet1_Ay°eC￥(2¿u) _대차대조_총괄표확_(Attachment 1) AEX - Proforma Schedule 2005(HMM Proposal)(1)" xfId="2975"/>
    <cellStyle name="Ç¥ÁØ_Sheet1_Áý°èÇ¥(2¿ù) _대차대조_총괄표확_(Attachment 1) AEX - Proforma Schedule 2005(HMM Proposal)(1)" xfId="2976"/>
    <cellStyle name="C￥AØ_Sheet1_Ay°eC￥(2¿u) _대차대조_총괄표확_(SC &amp; VSP)'08 PCX SVC Product 080627" xfId="2977"/>
    <cellStyle name="Ç¥ÁØ_Sheet1_Áý°èÇ¥(2¿ù) _대차대조_총괄표확_(SC &amp; VSP)'08 PCX SVC Product 080627" xfId="2978"/>
    <cellStyle name="C￥AØ_Sheet1_Ay°eC￥(2¿u) _대차대조_총괄표확_(SC &amp; VSP)'08 PCX SVC Product 080724 (Extra 14.5%)" xfId="2979"/>
    <cellStyle name="Ç¥ÁØ_Sheet1_Áý°èÇ¥(2¿ù) _대차대조_총괄표확_(SC &amp; VSP)'08 PCX SVC Product 080724 (Extra 14.5%)" xfId="2980"/>
    <cellStyle name="C￥AØ_Sheet1_Ay°eC￥(2¿u) _대차대조_총괄표확_(보고용)E(1).Med-시장참여안_070308" xfId="2981"/>
    <cellStyle name="Ç¥ÁØ_Sheet1_Áý°èÇ¥(2¿ù) _대차대조_총괄표확_(보고용)E(1).Med-시장참여안_070308" xfId="2982"/>
    <cellStyle name="C￥AØ_Sheet1_Ay°eC￥(2¿u) _대차대조_총괄표확_(채산검토)2012년 신조 품의 080602" xfId="2983"/>
    <cellStyle name="Ç¥ÁØ_Sheet1_Áý°èÇ¥(2¿ù) _대차대조_총괄표확_(채산검토)2012년 신조 품의 080602" xfId="2984"/>
    <cellStyle name="C￥AØ_Sheet1_Ay°eC￥(2¿u) _대차대조_총괄표확_02~05소석율" xfId="2985"/>
    <cellStyle name="Ç¥ÁØ_Sheet1_Áý°èÇ¥(2¿ù) _대차대조_총괄표확_02~05소석율" xfId="2986"/>
    <cellStyle name="C￥AØ_Sheet1_Ay°eC￥(2¿u) _대차대조_총괄표확_'05년 NYX Slot Cost (3000TEU) 050425" xfId="2987"/>
    <cellStyle name="Ç¥ÁØ_Sheet1_Áý°èÇ¥(2¿ù) _대차대조_총괄표확_'05년 NYX Slot Cost (3000TEU) 050425" xfId="2988"/>
    <cellStyle name="C￥AØ_Sheet1_Ay°eC￥(2¿u) _대차대조_총괄표확_06 BSA Update(0603)" xfId="2989"/>
    <cellStyle name="Ç¥ÁØ_Sheet1_Áý°èÇ¥(2¿ù) _대차대조_총괄표확_06 BSA Update(0603)" xfId="2990"/>
    <cellStyle name="C￥AØ_Sheet1_Ay°eC￥(2¿u) _대차대조_총괄표확_'06 Cascading &amp; New VSP (내부) 060309" xfId="2991"/>
    <cellStyle name="Ç¥ÁØ_Sheet1_Áý°èÇ¥(2¿ù) _대차대조_총괄표확_'06 Cascading &amp; New VSP (내부) 060309" xfId="2992"/>
    <cellStyle name="C￥AØ_Sheet1_Ay°eC￥(2¿u) _대차대조_총괄표확_'06 KHH Berth Window(PSW-PNW-AEX-KIS) 060214(1)" xfId="2993"/>
    <cellStyle name="Ç¥ÁØ_Sheet1_Áý°èÇ¥(2¿ù) _대차대조_총괄표확_'06 KHH Berth Window(PSW-PNW-AEX-KIS) 060214(1)" xfId="2994"/>
    <cellStyle name="C￥AØ_Sheet1_Ay°eC￥(2¿u) _대차대조_총괄표확_'06 PCX VSP 4600T X 4" xfId="2995"/>
    <cellStyle name="Ç¥ÁØ_Sheet1_Áý°èÇ¥(2¿ù) _대차대조_총괄표확_'06 PCX VSP 4600T X 4" xfId="2996"/>
    <cellStyle name="C￥AØ_Sheet1_Ay°eC￥(2¿u) _대차대조_총괄표확_'06 PCX,PNW VSP" xfId="2997"/>
    <cellStyle name="Ç¥ÁØ_Sheet1_Áý°èÇ¥(2¿ù) _대차대조_총괄표확_'06 PCX,PNW VSP" xfId="2998"/>
    <cellStyle name="C￥AØ_Sheet1_Ay°eC￥(2¿u) _대차대조_총괄표확_'06 PCX,PNW VSP(Final-Final) 061231" xfId="2999"/>
    <cellStyle name="Ç¥ÁØ_Sheet1_Áý°èÇ¥(2¿ù) _대차대조_총괄표확_'06 PCX,PNW VSP(Final-Final) 061231" xfId="3000"/>
    <cellStyle name="C￥AØ_Sheet1_Ay°eC￥(2¿u) _대차대조_총괄표확_06 PNW VSP (TKY Add.)" xfId="3001"/>
    <cellStyle name="Ç¥ÁØ_Sheet1_Áý°èÇ¥(2¿ù) _대차대조_총괄표확_06 PNW VSP (TKY Add.)" xfId="3002"/>
    <cellStyle name="C￥AØ_Sheet1_Ay°eC￥(2¿u) _대차대조_총괄표확_'06 PNW VSP 6500T X 5" xfId="3003"/>
    <cellStyle name="Ç¥ÁØ_Sheet1_Áý°èÇ¥(2¿ù) _대차대조_총괄표확_'06 PNW VSP 6500T X 5" xfId="3004"/>
    <cellStyle name="C￥AØ_Sheet1_Ay°eC￥(2¿u) _대차대조_총괄표확_'06 PSW VSP 5500T X 5" xfId="3005"/>
    <cellStyle name="Ç¥ÁØ_Sheet1_Áý°èÇ¥(2¿ù) _대차대조_총괄표확_'06 PSW VSP 5500T X 5" xfId="3006"/>
    <cellStyle name="C￥AØ_Sheet1_Ay°eC￥(2¿u) _대차대조_총괄표확_06BSA조정안(3차)0510" xfId="3007"/>
    <cellStyle name="Ç¥ÁØ_Sheet1_Áý°èÇ¥(2¿ù) _대차대조_총괄표확_06BSA조정안(3차)0510" xfId="3008"/>
    <cellStyle name="C￥AØ_Sheet1_Ay°eC￥(2¿u) _대차대조_총괄표확_06BSA조정안(3차)0510_TNWA 북구주 10척 운항 검토(1)" xfId="3009"/>
    <cellStyle name="Ç¥ÁØ_Sheet1_Áý°èÇ¥(2¿ù) _대차대조_총괄표확_06BSA조정안(3차)0510_TNWA 북구주 10척 운항 검토(1)" xfId="3010"/>
    <cellStyle name="C￥AØ_Sheet1_Ay°eC￥(2¿u) _대차대조_총괄표확_06년 PNW VSP 수정안 (3) 051213" xfId="3011"/>
    <cellStyle name="Ç¥ÁØ_Sheet1_Áý°èÇ¥(2¿ù) _대차대조_총괄표확_06년 PNW VSP 수정안 (3) 051213" xfId="3012"/>
    <cellStyle name="C￥AØ_Sheet1_Ay°eC￥(2¿u) _대차대조_총괄표확_'06년 PNW 일본 기항 SC 051123 (수정1)" xfId="3013"/>
    <cellStyle name="Ç¥ÁØ_Sheet1_Áý°èÇ¥(2¿ù) _대차대조_총괄표확_'06년 PNW 일본 기항 SC 051123 (수정1)" xfId="3014"/>
    <cellStyle name="C￥AØ_Sheet1_Ay°eC￥(2¿u) _대차대조_총괄표확_'06년 PNW 일본항 기항 가능성 검토 050923" xfId="3015"/>
    <cellStyle name="Ç¥ÁØ_Sheet1_Áý°èÇ¥(2¿ù) _대차대조_총괄표확_'06년 PNW 일본항 기항 가능성 검토 050923" xfId="3016"/>
    <cellStyle name="C￥AØ_Sheet1_Ay°eC￥(2¿u) _대차대조_총괄표확_'06년 PNW 일본항 기항 가능성 검토 050923(1)" xfId="3017"/>
    <cellStyle name="Ç¥ÁØ_Sheet1_Áý°èÇ¥(2¿ù) _대차대조_총괄표확_'06년 PNW 일본항 기항 가능성 검토 050923(1)" xfId="3018"/>
    <cellStyle name="C￥AØ_Sheet1_Ay°eC￥(2¿u) _대차대조_총괄표확_06년 영업 전략회의(중장기)-서동환" xfId="3019"/>
    <cellStyle name="Ç¥ÁØ_Sheet1_Áý°èÇ¥(2¿ù) _대차대조_총괄표확_06년 영업 전략회의(중장기)-서동환" xfId="3020"/>
    <cellStyle name="C￥AØ_Sheet1_Ay°eC￥(2¿u) _대차대조_총괄표확_06년08년선대투입안 비교(종합)" xfId="3021"/>
    <cellStyle name="Ç¥ÁØ_Sheet1_Áý°èÇ¥(2¿ù) _대차대조_총괄표확_06년08년선대투입안 비교(종합)" xfId="3022"/>
    <cellStyle name="C￥AØ_Sheet1_Ay°eC￥(2¿u) _대차대조_총괄표확_'07 Alliance팀  (1)" xfId="3023"/>
    <cellStyle name="Ç¥ÁØ_Sheet1_Áý°èÇ¥(2¿ù) _대차대조_총괄표확_'07 Alliance팀  (1)" xfId="3024"/>
    <cellStyle name="C￥AØ_Sheet1_Ay°eC￥(2¿u) _대차대조_총괄표확_'07 아주,운항팀 - 운항 (3)" xfId="3025"/>
    <cellStyle name="Ç¥ÁØ_Sheet1_Áý°èÇ¥(2¿ù) _대차대조_총괄표확_'07 아주,운항팀 - 운항 (3)" xfId="3026"/>
    <cellStyle name="C￥AØ_Sheet1_Ay°eC￥(2¿u) _대차대조_총괄표확_07~08년 A Type선 입거계획 (송부) 060906(1)" xfId="3027"/>
    <cellStyle name="Ç¥ÁØ_Sheet1_Áý°èÇ¥(2¿ù) _대차대조_총괄표확_07~08년 A Type선 입거계획 (송부) 060906(1)" xfId="3028"/>
    <cellStyle name="C￥AØ_Sheet1_Ay°eC￥(2¿u) _대차대조_총괄표확_070510_중장기 route wise BSA(1)" xfId="3029"/>
    <cellStyle name="Ç¥ÁØ_Sheet1_Áý°èÇ¥(2¿ù) _대차대조_총괄표확_070510_중장기 route wise BSA(1)" xfId="3030"/>
    <cellStyle name="C￥AØ_Sheet1_Ay°eC￥(2¿u) _대차대조_총괄표확_'08 KMS 4600T VSP  080201" xfId="3031"/>
    <cellStyle name="Ç¥ÁØ_Sheet1_Áý°èÇ¥(2¿ù) _대차대조_총괄표확_'08 KMS 4600T VSP  080201" xfId="3032"/>
    <cellStyle name="C￥AØ_Sheet1_Ay°eC￥(2¿u) _대차대조_총괄표확_'08 SAX 6척 Slow Steaming 080704" xfId="3033"/>
    <cellStyle name="Ç¥ÁØ_Sheet1_Áý°èÇ¥(2¿ù) _대차대조_총괄표확_'08 SAX 6척 Slow Steaming 080704" xfId="3034"/>
    <cellStyle name="C￥AØ_Sheet1_Ay°eC￥(2¿u) _대차대조_총괄표확_08년 A-Type 홍해-남미 투입 071127 (1)" xfId="3035"/>
    <cellStyle name="Ç¥ÁØ_Sheet1_Áý°èÇ¥(2¿ù) _대차대조_총괄표확_08년 A-Type 홍해-남미 투입 071127 (1)" xfId="3036"/>
    <cellStyle name="C￥AØ_Sheet1_Ay°eC￥(2¿u) _대차대조_총괄표확_'08년 'A'Type선 전배스케줄(KMS,CIX,홍해) 070928" xfId="3037"/>
    <cellStyle name="Ç¥ÁØ_Sheet1_Áý°èÇ¥(2¿ù) _대차대조_총괄표확_'08년 'A'Type선 전배스케줄(KMS,CIX,홍해) 070928" xfId="3038"/>
    <cellStyle name="C￥AØ_Sheet1_Ay°eC￥(2¿u) _대차대조_총괄표확_08년 NHX (2500T) 080707" xfId="3039"/>
    <cellStyle name="Ç¥ÁØ_Sheet1_Áý°èÇ¥(2¿ù) _대차대조_총괄표확_08년 NHX (2500T) 080707" xfId="3040"/>
    <cellStyle name="C￥AØ_Sheet1_Ay°eC￥(2¿u) _대차대조_총괄표확_'08년 PS-2 운항가능성(1)" xfId="3041"/>
    <cellStyle name="Ç¥ÁØ_Sheet1_Áý°èÇ¥(2¿ù) _대차대조_총괄표확_'08년 PS-2 운항가능성(1)" xfId="3042"/>
    <cellStyle name="C￥AØ_Sheet1_Ay°eC￥(2¿u) _대차대조_총괄표확_'08년 선대운용계획 (3) 070430(1)" xfId="3043"/>
    <cellStyle name="Ç¥ÁØ_Sheet1_Áý°èÇ¥(2¿ù) _대차대조_총괄표확_'08년 선대운용계획 (3) 070430(1)" xfId="3044"/>
    <cellStyle name="C￥AØ_Sheet1_Ay°eC￥(2¿u) _대차대조_총괄표확_'08년 선대운용계획 070522" xfId="3045"/>
    <cellStyle name="Ç¥ÁØ_Sheet1_Áý°èÇ¥(2¿ù) _대차대조_총괄표확_'08년 선대운용계획 070522" xfId="3046"/>
    <cellStyle name="C￥AØ_Sheet1_Ay°eC￥(2¿u) _대차대조_총괄표확_'09 GSTECO meeting 본문 090817" xfId="3047"/>
    <cellStyle name="Ç¥ÁØ_Sheet1_Áý°èÇ¥(2¿ù) _대차대조_총괄표확_'09 GSTECO meeting 본문 090817" xfId="3048"/>
    <cellStyle name="C￥AØ_Sheet1_Ay°eC￥(2¿u) _대차대조_총괄표확_'09 PNW Downsize 채산검토 090520" xfId="3049"/>
    <cellStyle name="Ç¥ÁØ_Sheet1_Áý°èÇ¥(2¿ù) _대차대조_총괄표확_'09 PNW Downsize 채산검토 090520" xfId="3050"/>
    <cellStyle name="C￥AØ_Sheet1_Ay°eC￥(2¿u) _대차대조_총괄표확_09(1).11월_중장기사계_091111" xfId="3051"/>
    <cellStyle name="Ç¥ÁØ_Sheet1_Áý°èÇ¥(2¿ù) _대차대조_총괄표확_09(1).11월_중장기사계_091111" xfId="3052"/>
    <cellStyle name="C￥AØ_Sheet1_Ay°eC￥(2¿u) _대차대조_총괄표확_'09년 PSW-3 PUS VSP 및 운항가능성(1)" xfId="3053"/>
    <cellStyle name="Ç¥ÁØ_Sheet1_Áý°èÇ¥(2¿ù) _대차대조_총괄표확_'09년 PSW-3 PUS VSP 및 운항가능성(1)" xfId="3054"/>
    <cellStyle name="C￥AØ_Sheet1_Ay°eC￥(2¿u) _대차대조_총괄표확_09년 신조summary-보고3차(1)" xfId="3055"/>
    <cellStyle name="Ç¥ÁØ_Sheet1_Áý°èÇ¥(2¿ù) _대차대조_총괄표확_09년 신조summary-보고3차(1)" xfId="3056"/>
    <cellStyle name="C￥AØ_Sheet1_Ay°eC￥(2¿u) _대차대조_총괄표확_09년 신조summary-보고3차(1)_TNWA 북구주 10척 운항 검토(1)" xfId="3057"/>
    <cellStyle name="Ç¥ÁØ_Sheet1_Áý°èÇ¥(2¿ù) _대차대조_총괄표확_09년 신조summary-보고3차(1)_TNWA 북구주 10척 운항 검토(1)" xfId="3058"/>
    <cellStyle name="C￥AØ_Sheet1_Ay°eC￥(2¿u) _대차대조_총괄표확_'09년 신조투입 및 선대계획 051122 (수정3)(1)" xfId="3059"/>
    <cellStyle name="Ç¥ÁØ_Sheet1_Áý°èÇ¥(2¿ù) _대차대조_총괄표확_'09년 신조투입 및 선대계획 051122 (수정3)(1)" xfId="3060"/>
    <cellStyle name="C￥AØ_Sheet1_Ay°eC￥(2¿u) _대차대조_총괄표확_1" xfId="3061"/>
    <cellStyle name="Ç¥ÁØ_Sheet1_Áý°èÇ¥(2¿ù) _대차대조_총괄표확_1" xfId="3062"/>
    <cellStyle name="C￥AØ_Sheet1_Ay°eC￥(2¿u) _대차대조_총괄표확_1 " xfId="3063"/>
    <cellStyle name="Ç¥ÁØ_Sheet1_Áý°èÇ¥(2¿ù) _대차대조_총괄표확_1 " xfId="3064"/>
    <cellStyle name="C￥AØ_Sheet1_Ay°eC￥(2¿u) _대차대조_총괄표확_2004교육교재回信(1)" xfId="3065"/>
    <cellStyle name="Ç¥ÁØ_Sheet1_Áý°èÇ¥(2¿ù) _대차대조_총괄표확_2004교육교재回信(1)" xfId="3066"/>
    <cellStyle name="C￥AØ_Sheet1_Ay°eC￥(2¿u) _대차대조_총괄표확_2005 JTD VSP (수정2) 050526 (송부)(1)" xfId="3067"/>
    <cellStyle name="Ç¥ÁØ_Sheet1_Áý°èÇ¥(2¿ù) _대차대조_총괄표확_2005 JTD VSP (수정2) 050526 (송부)(1)" xfId="3068"/>
    <cellStyle name="C￥AØ_Sheet1_Ay°eC￥(2¿u) _대차대조_총괄표확_2006 BSA 월별 증감전망(RRR)(1)" xfId="3069"/>
    <cellStyle name="Ç¥ÁØ_Sheet1_Áý°èÇ¥(2¿ù) _대차대조_총괄표확_2006 BSA 월별 증감전망(RRR)(1)" xfId="3070"/>
    <cellStyle name="C￥AØ_Sheet1_Ay°eC￥(2¿u) _대차대조_총괄표확_2006 BSA 월별 증감전망(RRR)(1)_TNWA 북구주 10척 운항 검토(1)" xfId="3071"/>
    <cellStyle name="Ç¥ÁØ_Sheet1_Áý°èÇ¥(2¿ù) _대차대조_총괄표확_2006 BSA 월별 증감전망(RRR)(1)_TNWA 북구주 10척 운항 검토(1)" xfId="3072"/>
    <cellStyle name="C￥AØ_Sheet1_Ay°eC￥(2¿u) _대차대조_총괄표확_2006 NWA Waffle Board 051220" xfId="3073"/>
    <cellStyle name="Ç¥ÁØ_Sheet1_Áý°èÇ¥(2¿ù) _대차대조_총괄표확_2006 NWA Waffle Board 051220" xfId="3074"/>
    <cellStyle name="C￥AØ_Sheet1_Ay°eC￥(2¿u) _대차대조_총괄표확_2006 PSW,PNW,PCX VSP (운항부 물량조정반영) 050823" xfId="3075"/>
    <cellStyle name="Ç¥ÁØ_Sheet1_Áý°èÇ¥(2¿ù) _대차대조_총괄표확_2006 PSW,PNW,PCX VSP (운항부 물량조정반영) 050823" xfId="3076"/>
    <cellStyle name="C￥AØ_Sheet1_Ay°eC￥(2¿u) _대차대조_총괄표확_2006 PSW,PNW,PCX VSP (운항부 물량조정반영) 050823 송부" xfId="3077"/>
    <cellStyle name="Ç¥ÁØ_Sheet1_Áý°èÇ¥(2¿ù) _대차대조_총괄표확_2006 PSW,PNW,PCX VSP (운항부 물량조정반영) 050823 송부" xfId="3078"/>
    <cellStyle name="C￥AØ_Sheet1_Ay°eC￥(2¿u) _대차대조_총괄표확_2006BSA조정안0508" xfId="3079"/>
    <cellStyle name="Ç¥ÁØ_Sheet1_Áý°èÇ¥(2¿ù) _대차대조_총괄표확_2006BSA조정안0508" xfId="3080"/>
    <cellStyle name="C￥AØ_Sheet1_Ay°eC￥(2¿u) _대차대조_총괄표확_2006BSA조정안0508_TNWA 북구주 10척 운항 검토(1)" xfId="3081"/>
    <cellStyle name="Ç¥ÁØ_Sheet1_Áý°èÇ¥(2¿ù) _대차대조_총괄표확_2006BSA조정안0508_TNWA 북구주 10척 운항 검토(1)" xfId="3082"/>
    <cellStyle name="C￥AØ_Sheet1_Ay°eC￥(2¿u) _대차대조_총괄표확_2006년 선대운영 계획 VSP &amp; Waffle Board (2005.05.17.)(운항팀 자료)" xfId="3083"/>
    <cellStyle name="Ç¥ÁØ_Sheet1_Áý°èÇ¥(2¿ù) _대차대조_총괄표확_2006년 선대운영 계획 VSP &amp; Waffle Board (2005.05.17.)(운항팀 자료)" xfId="3084"/>
    <cellStyle name="C￥AØ_Sheet1_Ay°eC￥(2¿u) _대차대조_총괄표확_2007 PNW VSP 070525" xfId="3085"/>
    <cellStyle name="Ç¥ÁØ_Sheet1_Áý°èÇ¥(2¿ù) _대차대조_총괄표확_2007 PNW VSP 070525" xfId="3086"/>
    <cellStyle name="C￥AØ_Sheet1_Ay°eC￥(2¿u) _대차대조_총괄표확_2009_AEX VSP_8600T_081202" xfId="3087"/>
    <cellStyle name="Ç¥ÁØ_Sheet1_Áý°èÇ¥(2¿ù) _대차대조_총괄표확_2009_AEX VSP_8600T_081202" xfId="3088"/>
    <cellStyle name="C￥AØ_Sheet1_Ay°eC￥(2¿u) _대차대조_총괄표확_2009_ESX VSP_8 Vessels_081217" xfId="3089"/>
    <cellStyle name="Ç¥ÁØ_Sheet1_Áý°èÇ¥(2¿ù) _대차대조_총괄표확_2009_ESX VSP_8 Vessels_081217" xfId="3090"/>
    <cellStyle name="C￥AØ_Sheet1_Ay°eC￥(2¿u) _대차대조_총괄표확_2009_PNW VSP_6500T_6 VSL_090119" xfId="3091"/>
    <cellStyle name="Ç¥ÁØ_Sheet1_Áý°èÇ¥(2¿ù) _대차대조_총괄표확_2009_PNW VSP_6500T_6 VSL_090119" xfId="3092"/>
    <cellStyle name="C￥AØ_Sheet1_Ay°eC￥(2¿u) _대차대조_총괄표확_2009년 (2 2 기준) 미주 입장 - 서정령" xfId="3093"/>
    <cellStyle name="Ç¥ÁØ_Sheet1_Áý°èÇ¥(2¿ù) _대차대조_총괄표확_2009년 (2 2 기준) 미주 입장 - 서정령" xfId="3094"/>
    <cellStyle name="C￥AØ_Sheet1_Ay°eC￥(2¿u) _대차대조_총괄표확_2009년 선대운영 계획 080530" xfId="3095"/>
    <cellStyle name="Ç¥ÁØ_Sheet1_Áý°èÇ¥(2¿ù) _대차대조_총괄표확_2009년 선대운영 계획 080530" xfId="3096"/>
    <cellStyle name="C￥AØ_Sheet1_Ay°eC￥(2¿u) _대차대조_총괄표확_2009년 신조선 확보 관련 검토 051004" xfId="3097"/>
    <cellStyle name="Ç¥ÁØ_Sheet1_Áý°èÇ¥(2¿ù) _대차대조_총괄표확_2009년 신조선 확보 관련 검토 051004" xfId="3098"/>
    <cellStyle name="C￥AØ_Sheet1_Ay°eC￥(2¿u) _대차대조_총괄표확_2009년 신조선 확보 관련 검토 051004_TNWA 북구주 10척 운항 검토(1)" xfId="3099"/>
    <cellStyle name="Ç¥ÁØ_Sheet1_Áý°èÇ¥(2¿ù) _대차대조_총괄표확_2009년 신조선 확보 관련 검토 051004_TNWA 북구주 10척 운항 검토(1)" xfId="3100"/>
    <cellStyle name="C￥AØ_Sheet1_Ay°eC￥(2¿u) _대차대조_총괄표확_2010 Chassis ___" xfId="3101"/>
    <cellStyle name="Ç¥ÁØ_Sheet1_Áý°èÇ¥(2¿ù) _대차대조_총괄표확_2010 Chassis ___" xfId="3102"/>
    <cellStyle name="C￥AØ_Sheet1_Ay°eC￥(2¿u) _대차대조_총괄표확_5월 자료(프라이싱)" xfId="3103"/>
    <cellStyle name="Ç¥ÁØ_Sheet1_Áý°èÇ¥(2¿ù) _대차대조_총괄표확_5월 자료(프라이싱)" xfId="3104"/>
    <cellStyle name="C￥AØ_Sheet1_Ay°eC￥(2¿u) _대차대조_총괄표확_5월 자료(프라이싱1)" xfId="3105"/>
    <cellStyle name="Ç¥ÁØ_Sheet1_Áý°èÇ¥(2¿ù) _대차대조_총괄표확_5월 자료(프라이싱1)" xfId="3106"/>
    <cellStyle name="C￥AØ_Sheet1_Ay°eC￥(2¿u) _대차대조_총괄표확_8000T급신조선검토(수정)(B4)(1)" xfId="3107"/>
    <cellStyle name="Ç¥ÁØ_Sheet1_Áý°èÇ¥(2¿ù) _대차대조_총괄표확_8000T급신조선검토(수정)(B4)(1)" xfId="3108"/>
    <cellStyle name="C￥AØ_Sheet1_Ay°eC￥(2¿u) _대차대조_총괄표확_8000T급신조선검토(최종)(1)" xfId="3109"/>
    <cellStyle name="Ç¥ÁØ_Sheet1_Áý°èÇ¥(2¿ù) _대차대조_총괄표확_8000T급신조선검토(최종)(1)" xfId="3110"/>
    <cellStyle name="C￥AØ_Sheet1_Ay°eC￥(2¿u) _대차대조_총괄표확_8600T 운항가능성 검토 (미,구주) 050928" xfId="3111"/>
    <cellStyle name="Ç¥ÁØ_Sheet1_Áý°èÇ¥(2¿ù) _대차대조_총괄표확_8600T 운항가능성 검토 (미,구주) 050928" xfId="3112"/>
    <cellStyle name="C￥AØ_Sheet1_Ay°eC￥(2¿u) _대차대조_총괄표확_8600T_AEX_VSP&amp;SC_081013" xfId="3113"/>
    <cellStyle name="Ç¥ÁØ_Sheet1_Áý°èÇ¥(2¿ù) _대차대조_총괄표확_8600T_AEX_VSP&amp;SC_081013" xfId="3114"/>
    <cellStyle name="C￥AØ_Sheet1_Ay°eC￥(2¿u) _대차대조_총괄표확_8600T_선대투입검토(AEX vs. PNW)_081212(부자료-수정1)" xfId="3115"/>
    <cellStyle name="Ç¥ÁØ_Sheet1_Áý°èÇ¥(2¿ù) _대차대조_총괄표확_8600T_선대투입검토(AEX vs. PNW)_081212(부자료-수정1)" xfId="3116"/>
    <cellStyle name="C￥AØ_Sheet1_Ay°eC￥(2¿u) _대차대조_총괄표확_8600T~1만TEU 연료유소모 검토(2) 061018" xfId="3117"/>
    <cellStyle name="Ç¥ÁØ_Sheet1_Áý°èÇ¥(2¿ù) _대차대조_총괄표확_8600T~1만TEU 연료유소모 검토(2) 061018" xfId="3118"/>
    <cellStyle name="C￥AØ_Sheet1_Ay°eC￥(2¿u) _대차대조_총괄표확_8600T6800T 연료소모량분석 051020" xfId="3119"/>
    <cellStyle name="Ç¥ÁØ_Sheet1_Áý°èÇ¥(2¿ù) _대차대조_총괄표확_8600T6800T 연료소모량분석 051020" xfId="3120"/>
    <cellStyle name="C￥AØ_Sheet1_Ay°eC￥(2¿u) _대차대조_총괄표확_8600T6800T 연료소모량분석 051020_TNWA 북구주 10척 운항 검토(1)" xfId="3121"/>
    <cellStyle name="Ç¥ÁØ_Sheet1_Áý°èÇ¥(2¿ù) _대차대조_총괄표확_8600T6800T 연료소모량분석 051020_TNWA 북구주 10척 운항 검토(1)" xfId="3122"/>
    <cellStyle name="C￥AØ_Sheet1_Ay°eC￥(2¿u) _대차대조_총괄표확_ⓐ 태국 3월2일 회의-최종" xfId="3123"/>
    <cellStyle name="Ç¥ÁØ_Sheet1_Áý°èÇ¥(2¿ù) _대차대조_총괄표확_ⓐ 태국 3월2일 회의-최종" xfId="3124"/>
    <cellStyle name="C￥AØ_Sheet1_Ay°eC￥(2¿u) _대차대조_총괄표확_AADA SVC PROFILE(1)" xfId="3125"/>
    <cellStyle name="Ç¥ÁØ_Sheet1_Áý°èÇ¥(2¿ù) _대차대조_총괄표확_AADA SVC PROFILE(1)" xfId="3126"/>
    <cellStyle name="C￥AØ_Sheet1_Ay°eC￥(2¿u) _대차대조_총괄표확_AADA 선사별 서비스 현황  (1)" xfId="3127"/>
    <cellStyle name="Ç¥ÁØ_Sheet1_Áý°èÇ¥(2¿ù) _대차대조_총괄표확_AADA 선사별 서비스 현황  (1)" xfId="3128"/>
    <cellStyle name="C￥AØ_Sheet1_Ay°eC￥(2¿u) _대차대조_총괄표확_ACS Slot Cost 071107" xfId="3129"/>
    <cellStyle name="Ç¥ÁØ_Sheet1_Áý°èÇ¥(2¿ù) _대차대조_총괄표확_ACS Slot Cost 071107" xfId="3130"/>
    <cellStyle name="C￥AØ_Sheet1_Ay°eC￥(2¿u) _대차대조_총괄표확_Addendum for Gsteco Meeting on Apr 17 18 at Tokyo" xfId="3131"/>
    <cellStyle name="Ç¥ÁØ_Sheet1_Áý°èÇ¥(2¿ù) _대차대조_총괄표확_Addendum for Gsteco Meeting on Apr 17 18 at Tokyo" xfId="3132"/>
    <cellStyle name="C￥AØ_Sheet1_Ay°eC￥(2¿u) _대차대조_총괄표확_AE MOL WAFFLE" xfId="3133"/>
    <cellStyle name="Ç¥ÁØ_Sheet1_Áý°èÇ¥(2¿ù) _대차대조_총괄표확_AE MOL WAFFLE" xfId="3134"/>
    <cellStyle name="C￥AØ_Sheet1_Ay°eC￥(2¿u) _대차대조_총괄표확_AEX 6800T 9 Ship Slot Cost 080114" xfId="3135"/>
    <cellStyle name="Ç¥ÁØ_Sheet1_Áý°èÇ¥(2¿ù) _대차대조_총괄표확_AEX 6800T 9 Ship Slot Cost 080114" xfId="3136"/>
    <cellStyle name="C￥AØ_Sheet1_Ay°eC￥(2¿u) _대차대조_총괄표확_AEX 6800T 9척 연료절감 비용비교-071227($500)" xfId="3137"/>
    <cellStyle name="Ç¥ÁØ_Sheet1_Áý°èÇ¥(2¿ù) _대차대조_총괄표확_AEX 6800T 9척 연료절감 비용비교-071227($500)" xfId="3138"/>
    <cellStyle name="C￥AØ_Sheet1_Ay°eC￥(2¿u) _대차대조_총괄표확_AEX 6800T 스케쥴 운영안 060929" xfId="3139"/>
    <cellStyle name="Ç¥ÁØ_Sheet1_Áý°èÇ¥(2¿ù) _대차대조_총괄표확_AEX 6800T 스케쥴 운영안 060929" xfId="3140"/>
    <cellStyle name="C￥AØ_Sheet1_Ay°eC￥(2¿u) _대차대조_총괄표확_AEX 8척운항(1)" xfId="3141"/>
    <cellStyle name="Ç¥ÁØ_Sheet1_Áý°èÇ¥(2¿ù) _대차대조_총괄표확_AEX 8척운항(1)" xfId="3142"/>
    <cellStyle name="C￥AØ_Sheet1_Ay°eC￥(2¿u) _대차대조_총괄표확_AEX 9척 Slot Cost - HAT 080430 (080716)" xfId="3143"/>
    <cellStyle name="Ç¥ÁØ_Sheet1_Áý°èÇ¥(2¿ù) _대차대조_총괄표확_AEX 9척 Slot Cost - HAT 080430 (080716)" xfId="3144"/>
    <cellStyle name="C￥AØ_Sheet1_Ay°eC￥(2¿u) _대차대조_총괄표확_AEX 9척 VSP 080414" xfId="3145"/>
    <cellStyle name="Ç¥ÁØ_Sheet1_Áý°èÇ¥(2¿ù) _대차대조_총괄표확_AEX 9척 VSP 080414" xfId="3146"/>
    <cellStyle name="C￥AØ_Sheet1_Ay°eC￥(2¿u) _대차대조_총괄표확_AEX JEX CEX Slot Cost 080129" xfId="3147"/>
    <cellStyle name="Ç¥ÁØ_Sheet1_Áý°èÇ¥(2¿ù) _대차대조_총괄표확_AEX JEX CEX Slot Cost 080129" xfId="3148"/>
    <cellStyle name="C￥AØ_Sheet1_Ay°eC￥(2¿u) _대차대조_총괄표확_AEX LEH SKIP시 비용절감 070404(업연)" xfId="3149"/>
    <cellStyle name="Ç¥ÁØ_Sheet1_Áý°èÇ¥(2¿ù) _대차대조_총괄표확_AEX LEH SKIP시 비용절감 070404(업연)" xfId="3150"/>
    <cellStyle name="C￥AØ_Sheet1_Ay°eC￥(2¿u) _대차대조_총괄표확_AEX,AMS항로 NYX,NUE항로 SLOT COST 검토 060914" xfId="3151"/>
    <cellStyle name="Ç¥ÁØ_Sheet1_Áý°èÇ¥(2¿ù) _대차대조_총괄표확_AEX,AMS항로 NYX,NUE항로 SLOT COST 검토 060914" xfId="3152"/>
    <cellStyle name="C￥AØ_Sheet1_Ay°eC￥(2¿u) _대차대조_총괄표확_AEX+PNW PDM (SLOT COST) 080303" xfId="3153"/>
    <cellStyle name="Ç¥ÁØ_Sheet1_Áý°èÇ¥(2¿ù) _대차대조_총괄표확_AEX+PNW PDM (SLOT COST) 080303" xfId="3154"/>
    <cellStyle name="C￥AØ_Sheet1_Ay°eC￥(2¿u) _대차대조_총괄표확_Attachment 2) PNW VSP(HMM Proposal)" xfId="3155"/>
    <cellStyle name="Ç¥ÁØ_Sheet1_Áý°èÇ¥(2¿ù) _대차대조_총괄표확_Attachment 2) PNW VSP(HMM Proposal)" xfId="3156"/>
    <cellStyle name="C￥AØ_Sheet1_Ay°eC￥(2¿u) _대차대조_총괄표확_Attachment 3) PSW 2005 VSP(HMM Proposal)" xfId="3157"/>
    <cellStyle name="Ç¥ÁØ_Sheet1_Áý°èÇ¥(2¿ù) _대차대조_총괄표확_Attachment 3) PSW 2005 VSP(HMM Proposal)" xfId="3158"/>
    <cellStyle name="C￥AØ_Sheet1_Ay°eC￥(2¿u) _대차대조_총괄표확_Baltic VSP 070424" xfId="3159"/>
    <cellStyle name="Ç¥ÁØ_Sheet1_Áý°èÇ¥(2¿ù) _대차대조_총괄표확_Baltic VSP 070424" xfId="3160"/>
    <cellStyle name="C￥AØ_Sheet1_Ay°eC￥(2¿u) _대차대조_총괄표확_Baltic VSP 071017" xfId="3161"/>
    <cellStyle name="Ç¥ÁØ_Sheet1_Áý°èÇ¥(2¿ù) _대차대조_총괄표확_Baltic VSP 071017" xfId="3162"/>
    <cellStyle name="C￥AØ_Sheet1_Ay°eC￥(2¿u) _대차대조_총괄표확_BLOCK TRAIN 20080229(1)" xfId="3163"/>
    <cellStyle name="Ç¥ÁØ_Sheet1_Áý°èÇ¥(2¿ù) _대차대조_총괄표확_BLOCK TRAIN 20080229(1)" xfId="3164"/>
    <cellStyle name="C￥AØ_Sheet1_Ay°eC￥(2¿u) _대차대조_총괄표확_Book1" xfId="3165"/>
    <cellStyle name="Ç¥ÁØ_Sheet1_Áý°èÇ¥(2¿ù) _대차대조_총괄표확_Book1" xfId="3166"/>
    <cellStyle name="C￥AØ_Sheet1_Ay°eC￥(2¿u) _대차대조_총괄표확_BSA Exercise - TNWA Cascading 050701(1)" xfId="3167"/>
    <cellStyle name="Ç¥ÁØ_Sheet1_Áý°èÇ¥(2¿ù) _대차대조_총괄표확_BSA Exercise - TNWA Cascading 050701(1)" xfId="3168"/>
    <cellStyle name="C￥AØ_Sheet1_Ay°eC￥(2¿u) _대차대조_총괄표확_BSA Exercise(APL안 기준 조정안)" xfId="3169"/>
    <cellStyle name="Ç¥ÁØ_Sheet1_Áý°èÇ¥(2¿ù) _대차대조_총괄표확_BSA Exercise(APL안 기준 조정안)" xfId="3170"/>
    <cellStyle name="C￥AØ_Sheet1_Ay°eC￥(2¿u) _대차대조_총괄표확_Cascading NWA 2008 HMM 02Oct07(1)" xfId="3171"/>
    <cellStyle name="Ç¥ÁØ_Sheet1_Áý°èÇ¥(2¿ù) _대차대조_총괄표확_Cascading NWA 2008 HMM 02Oct07(1)" xfId="3172"/>
    <cellStyle name="C￥AØ_Sheet1_Ay°eC￥(2¿u) _대차대조_총괄표확_Cascading NWA 2008 HMM 28Sep07(1)" xfId="3173"/>
    <cellStyle name="Ç¥ÁØ_Sheet1_Áý°èÇ¥(2¿ù) _대차대조_총괄표확_Cascading NWA 2008 HMM 28Sep07(1)" xfId="3174"/>
    <cellStyle name="C￥AØ_Sheet1_Ay°eC￥(2¿u) _대차대조_총괄표확_CEX 9_Genoa 080926" xfId="3175"/>
    <cellStyle name="Ç¥ÁØ_Sheet1_Áý°èÇ¥(2¿ù) _대차대조_총괄표확_CEX 9_Genoa 080926" xfId="3176"/>
    <cellStyle name="C￥AØ_Sheet1_Ay°eC￥(2¿u) _대차대조_총괄표확_Chennai Proforma (Final Agreement) 070713" xfId="3177"/>
    <cellStyle name="Ç¥ÁØ_Sheet1_Áý°èÇ¥(2¿ù) _대차대조_총괄표확_Chennai Proforma (Final Agreement) 070713" xfId="3178"/>
    <cellStyle name="C￥AØ_Sheet1_Ay°eC￥(2¿u) _대차대조_총괄표확_Chennai SC 및 운항 검토 070508" xfId="3179"/>
    <cellStyle name="Ç¥ÁØ_Sheet1_Áý°èÇ¥(2¿ù) _대차대조_총괄표확_Chennai SC 및 운항 검토 070508" xfId="3180"/>
    <cellStyle name="C￥AØ_Sheet1_Ay°eC￥(2¿u) _대차대조_총괄표확_Chennai Seg.Rate 070718" xfId="3181"/>
    <cellStyle name="Ç¥ÁØ_Sheet1_Áý°èÇ¥(2¿ù) _대차대조_총괄표확_Chennai Seg.Rate 070718" xfId="3182"/>
    <cellStyle name="C￥AØ_Sheet1_Ay°eC￥(2¿u) _대차대조_총괄표확_CIX_IMS 운용 방안 1(1)" xfId="3183"/>
    <cellStyle name="Ç¥ÁØ_Sheet1_Áý°èÇ¥(2¿ù) _대차대조_총괄표확_CIX_IMS 운용 방안 1(1)" xfId="3184"/>
    <cellStyle name="C￥AØ_Sheet1_Ay°eC￥(2¿u) _대차대조_총괄표확_CSI Upsizing 운항분석 050609(1)" xfId="3185"/>
    <cellStyle name="Ç¥ÁØ_Sheet1_Áý°èÇ¥(2¿ù) _대차대조_총괄표확_CSI Upsizing 운항분석 050609(1)" xfId="3186"/>
    <cellStyle name="C￥AØ_Sheet1_Ay°eC￥(2¿u) _대차대조_총괄표확_CUT-Plan-Sep 2005" xfId="3187"/>
    <cellStyle name="Ç¥ÁØ_Sheet1_Áý°èÇ¥(2¿ù) _대차대조_총괄표확_CUT-Plan-Sep 2005" xfId="3188"/>
    <cellStyle name="C￥AØ_Sheet1_Ay°eC￥(2¿u) _대차대조_총괄표확_CUT-Plan-Sep 2005_TNWA 북구주 10척 운항 검토(1)" xfId="3189"/>
    <cellStyle name="Ç¥ÁØ_Sheet1_Áý°èÇ¥(2¿ù) _대차대조_총괄표확_CUT-Plan-Sep 2005_TNWA 북구주 10척 운항 검토(1)" xfId="3190"/>
    <cellStyle name="C￥AØ_Sheet1_Ay°eC￥(2¿u) _대차대조_총괄표확_CUTWUT시설현황-중장기사계기준" xfId="3191"/>
    <cellStyle name="Ç¥ÁØ_Sheet1_Áý°èÇ¥(2¿ù) _대차대조_총괄표확_CUTWUT시설현황-중장기사계기준" xfId="3192"/>
    <cellStyle name="C￥AØ_Sheet1_Ay°eC￥(2¿u) _대차대조_총괄표확_CUTWUT시설현황-중장기사계기준_TNWA 북구주 10척 운항 검토(1)" xfId="3193"/>
    <cellStyle name="Ç¥ÁØ_Sheet1_Áý°èÇ¥(2¿ù) _대차대조_총괄표확_CUTWUT시설현황-중장기사계기준_TNWA 북구주 10척 운항 검토(1)" xfId="3194"/>
    <cellStyle name="C￥AØ_Sheet1_Ay°eC￥(2¿u) _대차대조_총괄표확_Dragon 2 svc scheme" xfId="3195"/>
    <cellStyle name="Ç¥ÁØ_Sheet1_Áý°èÇ¥(2¿ù) _대차대조_총괄표확_Dragon 2 svc scheme" xfId="3196"/>
    <cellStyle name="C￥AØ_Sheet1_Ay°eC￥(2¿u) _대차대조_총괄표확_Dragon2 VSP 070122(1)" xfId="3197"/>
    <cellStyle name="Ç¥ÁØ_Sheet1_Áý°èÇ¥(2¿ù) _대차대조_총괄표확_Dragon2 VSP 070122(1)" xfId="3198"/>
    <cellStyle name="C￥AØ_Sheet1_Ay°eC￥(2¿u) _대차대조_총괄표확_E(1).Med-시장참여안_070307" xfId="3199"/>
    <cellStyle name="Ç¥ÁØ_Sheet1_Áý°èÇ¥(2¿ù) _대차대조_총괄표확_E(1).Med-시장참여안_070307" xfId="3200"/>
    <cellStyle name="C￥AØ_Sheet1_Ay°eC￥(2¿u) _대차대조_총괄표확_E(2).Med-시장참여안_070307" xfId="3201"/>
    <cellStyle name="Ç¥ÁØ_Sheet1_Áý°èÇ¥(2¿ù) _대차대조_총괄표확_E(2).Med-시장참여안_070307" xfId="3202"/>
    <cellStyle name="C￥AØ_Sheet1_Ay°eC￥(2¿u) _대차대조_총괄표확_E.Med-시장참여안_070307" xfId="3203"/>
    <cellStyle name="Ç¥ÁØ_Sheet1_Áý°èÇ¥(2¿ù) _대차대조_총괄표확_E.Med-시장참여안_070307" xfId="3204"/>
    <cellStyle name="C￥AØ_Sheet1_Ay°eC￥(2¿u) _대차대조_총괄표확_EC4 APR 07" xfId="3205"/>
    <cellStyle name="Ç¥ÁØ_Sheet1_Áý°èÇ¥(2¿ù) _대차대조_총괄표확_EC4 APR 07" xfId="3206"/>
    <cellStyle name="C￥AØ_Sheet1_Ay°eC￥(2¿u) _대차대조_총괄표확_ECS3 SLOT COST (NWA 선박기준) 060718" xfId="3207"/>
    <cellStyle name="Ç¥ÁØ_Sheet1_Áý°èÇ¥(2¿ù) _대차대조_총괄표확_ECS3 SLOT COST (NWA 선박기준) 060718" xfId="3208"/>
    <cellStyle name="C￥AØ_Sheet1_Ay°eC￥(2¿u) _대차대조_총괄표확_ECS4(SUZ 미동안) 운항가능성 검토 060627" xfId="3209"/>
    <cellStyle name="Ç¥ÁØ_Sheet1_Áý°èÇ¥(2¿ù) _대차대조_총괄표확_ECS4(SUZ 미동안) 운항가능성 검토 060627" xfId="3210"/>
    <cellStyle name="C￥AØ_Sheet1_Ay°eC￥(2¿u) _대차대조_총괄표확_EXECO_GSTECO_Meeting_Draft" xfId="3211"/>
    <cellStyle name="Ç¥ÁØ_Sheet1_Áý°èÇ¥(2¿ù) _대차대조_총괄표확_EXECO_GSTECO_Meeting_Draft" xfId="3212"/>
    <cellStyle name="C￥AØ_Sheet1_Ay°eC￥(2¿u) _대차대조_총괄표확_FESCO MTG AGENDA attach(1)" xfId="3213"/>
    <cellStyle name="Ç¥ÁØ_Sheet1_Áý°èÇ¥(2¿ù) _대차대조_총괄표확_FESCO MTG AGENDA attach(1)" xfId="3214"/>
    <cellStyle name="C￥AØ_Sheet1_Ay°eC￥(2¿u) _대차대조_총괄표확_FESCO회의일정20061218(1)" xfId="3215"/>
    <cellStyle name="Ç¥ÁØ_Sheet1_Áý°èÇ¥(2¿ù) _대차대조_총괄표확_FESCO회의일정20061218(1)" xfId="3216"/>
    <cellStyle name="C￥AØ_Sheet1_Ay°eC￥(2¿u) _대차대조_총괄표확_GA4  ECS Proforma" xfId="3217"/>
    <cellStyle name="Ç¥ÁØ_Sheet1_Áý°èÇ¥(2¿ù) _대차대조_총괄표확_GA4  ECS Proforma" xfId="3218"/>
    <cellStyle name="C￥AØ_Sheet1_Ay°eC￥(2¿u) _대차대조_총괄표확_GA4  ECS항로 운항가능성 051013" xfId="3219"/>
    <cellStyle name="Ç¥ÁØ_Sheet1_Áý°èÇ¥(2¿ù) _대차대조_총괄표확_GA4  ECS항로 운항가능성 051013" xfId="3220"/>
    <cellStyle name="C￥AØ_Sheet1_Ay°eC￥(2¿u) _대차대조_총괄표확_GA안 운항가능성 검토 050701(1)" xfId="3221"/>
    <cellStyle name="Ç¥ÁØ_Sheet1_Áý°èÇ¥(2¿ù) _대차대조_총괄표확_GA안 운항가능성 검토 050701(1)" xfId="3222"/>
    <cellStyle name="C￥AØ_Sheet1_Ay°eC￥(2¿u) _대차대조_총괄표확_GC 적정댓수 산정 3" xfId="3223"/>
    <cellStyle name="Ç¥ÁØ_Sheet1_Áý°èÇ¥(2¿ù) _대차대조_총괄표확_GC 적정댓수 산정 3" xfId="3224"/>
    <cellStyle name="C￥AØ_Sheet1_Ay°eC￥(2¿u) _대차대조_총괄표확_GSTECO_Meeting_Agenda_090817 구주" xfId="3225"/>
    <cellStyle name="Ç¥ÁØ_Sheet1_Áý°èÇ¥(2¿ù) _대차대조_총괄표확_GSTECO_Meeting_Agenda_090817 구주" xfId="3226"/>
    <cellStyle name="C￥AØ_Sheet1_Ay°eC￥(2¿u) _대차대조_총괄표확_JEX LOOPA 7척운항(1)" xfId="3227"/>
    <cellStyle name="Ç¥ÁØ_Sheet1_Áý°èÇ¥(2¿ù) _대차대조_총괄표확_JEX LOOPA 7척운항(1)" xfId="3228"/>
    <cellStyle name="C￥AØ_Sheet1_Ay°eC￥(2¿u) _대차대조_총괄표확_JTD항로 SLOT COST 070105" xfId="3229"/>
    <cellStyle name="Ç¥ÁØ_Sheet1_Áý°èÇ¥(2¿ù) _대차대조_총괄표확_JTD항로 SLOT COST 070105" xfId="3230"/>
    <cellStyle name="C￥AØ_Sheet1_Ay°eC￥(2¿u) _대차대조_총괄표확_JTS 개선방안 검토 2" xfId="3231"/>
    <cellStyle name="Ç¥ÁØ_Sheet1_Áý°èÇ¥(2¿ù) _대차대조_총괄표확_JTS 개선방안 검토 2" xfId="3232"/>
    <cellStyle name="C￥AØ_Sheet1_Ay°eC￥(2¿u) _대차대조_총괄표확_KAO Single Call시 선석가능성 검토 050524 (송부)(1)" xfId="3233"/>
    <cellStyle name="Ç¥ÁØ_Sheet1_Áý°èÇ¥(2¿ù) _대차대조_총괄표확_KAO Single Call시 선석가능성 검토 050524 (송부)(1)" xfId="3234"/>
    <cellStyle name="C￥AØ_Sheet1_Ay°eC￥(2¿u) _대차대조_총괄표확_KHT Single call 가능성 검토 050702" xfId="3235"/>
    <cellStyle name="Ç¥ÁØ_Sheet1_Áý°èÇ¥(2¿ù) _대차대조_총괄표확_KHT Single call 가능성 검토 050702" xfId="3236"/>
    <cellStyle name="C￥AØ_Sheet1_Ay°eC￥(2¿u) _대차대조_총괄표확_KHT Single call 가능성 검토 050702_TNWA 북구주 10척 운항 검토(1)" xfId="3237"/>
    <cellStyle name="Ç¥ÁØ_Sheet1_Áý°èÇ¥(2¿ù) _대차대조_총괄표확_KHT Single call 가능성 검토 050702_TNWA 북구주 10척 운항 검토(1)" xfId="3238"/>
    <cellStyle name="C￥AØ_Sheet1_Ay°eC￥(2¿u) _대차대조_총괄표확_KIS 소형선박 운항 가능성" xfId="3239"/>
    <cellStyle name="Ç¥ÁØ_Sheet1_Áý°èÇ¥(2¿ù) _대차대조_총괄표확_KIS 소형선박 운항 가능성" xfId="3240"/>
    <cellStyle name="C￥AØ_Sheet1_Ay°eC￥(2¿u) _대차대조_총괄표확_KL과 회의071114l" xfId="3241"/>
    <cellStyle name="Ç¥ÁØ_Sheet1_Áý°èÇ¥(2¿ù) _대차대조_총괄표확_KL과 회의071114l" xfId="3242"/>
    <cellStyle name="C￥AØ_Sheet1_Ay°eC￥(2¿u) _대차대조_총괄표확_KMS항로 4600T Slot Cost &amp; BAF 080211" xfId="3243"/>
    <cellStyle name="Ç¥ÁØ_Sheet1_Áý°èÇ¥(2¿ù) _대차대조_총괄표확_KMS항로 4600T Slot Cost &amp; BAF 080211" xfId="3244"/>
    <cellStyle name="C￥AØ_Sheet1_Ay°eC￥(2¿u) _대차대조_총괄표확_New PCX VSP (Winter) 081009" xfId="3245"/>
    <cellStyle name="Ç¥ÁØ_Sheet1_Áý°èÇ¥(2¿ù) _대차대조_총괄표확_New PCX VSP (Winter) 081009" xfId="3246"/>
    <cellStyle name="C￥AØ_Sheet1_Ay°eC￥(2¿u) _대차대조_총괄표확_NYK HMM MOU_071112(1)" xfId="3247"/>
    <cellStyle name="Ç¥ÁØ_Sheet1_Áý°èÇ¥(2¿ù) _대차대조_총괄표확_NYK HMM MOU_071112(1)" xfId="3248"/>
    <cellStyle name="C￥AØ_Sheet1_Ay°eC￥(2¿u) _대차대조_총괄표확_On Dock 운영 제약(미(1).영)" xfId="3249"/>
    <cellStyle name="Ç¥ÁØ_Sheet1_Áý°èÇ¥(2¿ù) _대차대조_총괄표확_On Dock 운영 제약(미(1).영)" xfId="3250"/>
    <cellStyle name="C￥AØ_Sheet1_Ay°eC￥(2¿u) _대차대조_총괄표확_On Dock 운영 제약(미(1).영)_TNWA 북구주 10척 운항 검토(1)" xfId="3251"/>
    <cellStyle name="Ç¥ÁØ_Sheet1_Áý°èÇ¥(2¿ù) _대차대조_총괄표확_On Dock 운영 제약(미(1).영)_TNWA 북구주 10척 운항 검토(1)" xfId="3252"/>
    <cellStyle name="C￥AØ_Sheet1_Ay°eC￥(2¿u) _대차대조_총괄표확_Panamax,F type NHX 투입_090203(1)" xfId="3253"/>
    <cellStyle name="Ç¥ÁØ_Sheet1_Áý°èÇ¥(2¿ù) _대차대조_총괄표확_Panamax,F type NHX 투입_090203(1)" xfId="3254"/>
    <cellStyle name="C￥AØ_Sheet1_Ay°eC￥(2¿u) _대차대조_총괄표확_PAX 12척운항(1)" xfId="3255"/>
    <cellStyle name="Ç¥ÁØ_Sheet1_Áý°èÇ¥(2¿ù) _대차대조_총괄표확_PAX 12척운항(1)" xfId="3256"/>
    <cellStyle name="C￥AØ_Sheet1_Ay°eC￥(2¿u) _대차대조_총괄표확_PCE BSA 증가 영향 검토5" xfId="3257"/>
    <cellStyle name="Ç¥ÁØ_Sheet1_Áý°èÇ¥(2¿ù) _대차대조_총괄표확_PCE BSA 증가 영향 검토5" xfId="3258"/>
    <cellStyle name="C￥AØ_Sheet1_Ay°eC￥(2¿u) _대차대조_총괄표확_PCX VSP 2005" xfId="3259"/>
    <cellStyle name="Ç¥ÁØ_Sheet1_Áý°èÇ¥(2¿ù) _대차대조_총괄표확_PCX VSP 2005" xfId="3260"/>
    <cellStyle name="C￥AØ_Sheet1_Ay°eC￥(2¿u) _대차대조_총괄표확_PNW JPN Skip관련_080128" xfId="3261"/>
    <cellStyle name="Ç¥ÁØ_Sheet1_Áý°èÇ¥(2¿ù) _대차대조_총괄표확_PNW JPN Skip관련_080128" xfId="3262"/>
    <cellStyle name="C￥AØ_Sheet1_Ay°eC￥(2¿u) _대차대조_총괄표확_PNW TKY &amp; SEA SKIP 080121" xfId="3263"/>
    <cellStyle name="Ç¥ÁØ_Sheet1_Áý°èÇ¥(2¿ù) _대차대조_총괄표확_PNW TKY &amp; SEA SKIP 080121" xfId="3264"/>
    <cellStyle name="C￥AØ_Sheet1_Ay°eC￥(2¿u) _대차대조_총괄표확_PNW VSP 2005" xfId="3265"/>
    <cellStyle name="Ç¥ÁØ_Sheet1_Áý°èÇ¥(2¿ù) _대차대조_총괄표확_PNW VSP 2005" xfId="3266"/>
    <cellStyle name="C￥AØ_Sheet1_Ay°eC￥(2¿u) _대차대조_총괄표확_PSW VSP 2005" xfId="3267"/>
    <cellStyle name="Ç¥ÁØ_Sheet1_Áý°èÇ¥(2¿ù) _대차대조_총괄표확_PSW VSP 2005" xfId="3268"/>
    <cellStyle name="C￥AØ_Sheet1_Ay°eC￥(2¿u) _대차대조_총괄표확_PSW,PNW,PCX VSP 050704" xfId="3269"/>
    <cellStyle name="Ç¥ÁØ_Sheet1_Áý°èÇ¥(2¿ù) _대차대조_총괄표확_PSW,PNW,PCX VSP 050704" xfId="3270"/>
    <cellStyle name="C￥AØ_Sheet1_Ay°eC￥(2¿u) _대차대조_총괄표확_R선 파나마 통항비" xfId="3271"/>
    <cellStyle name="Ç¥ÁØ_Sheet1_Áý°èÇ¥(2¿ù) _대차대조_총괄표확_R선 파나마 통항비" xfId="3272"/>
    <cellStyle name="C￥AØ_Sheet1_Ay°eC￥(2¿u) _대차대조_총괄표확_SCX 6척운항(수정)(1)" xfId="3273"/>
    <cellStyle name="Ç¥ÁØ_Sheet1_Áý°èÇ¥(2¿ù) _대차대조_총괄표확_SCX 6척운항(수정)(1)" xfId="3274"/>
    <cellStyle name="C￥AØ_Sheet1_Ay°eC￥(2¿u) _대차대조_총괄표확_SCX 운항가능성 검토(YTN 추가기항) 050702(1)" xfId="3275"/>
    <cellStyle name="Ç¥ÁØ_Sheet1_Áý°èÇ¥(2¿ù) _대차대조_총괄표확_SCX 운항가능성 검토(YTN 추가기항) 050702(1)" xfId="3276"/>
    <cellStyle name="C￥AØ_Sheet1_Ay°eC￥(2¿u) _대차대조_총괄표확_SZS APR 07" xfId="3277"/>
    <cellStyle name="Ç¥ÁØ_Sheet1_Áý°èÇ¥(2¿ù) _대차대조_총괄표확_SZS APR 07" xfId="3278"/>
    <cellStyle name="C￥AØ_Sheet1_Ay°eC￥(2¿u) _대차대조_총괄표확_SZX VSP-08Feb07" xfId="3279"/>
    <cellStyle name="Ç¥ÁØ_Sheet1_Áý°èÇ¥(2¿ù) _대차대조_총괄표확_SZX VSP-08Feb07" xfId="3280"/>
    <cellStyle name="C￥AØ_Sheet1_Ay°eC￥(2¿u) _대차대조_총괄표확_TNWA GA 06 PRODUCT 추가합리화 방안 050727(1)" xfId="3281"/>
    <cellStyle name="Ç¥ÁØ_Sheet1_Áý°èÇ¥(2¿ù) _대차대조_총괄표확_TNWA GA 06 PRODUCT 추가합리화 방안 050727(1)" xfId="3282"/>
    <cellStyle name="C￥AØ_Sheet1_Ay°eC￥(2¿u) _대차대조_총괄표확_TNWA GA4 Meeting Agenda ('05. Nov 10)  051031 - 유첨1" xfId="3283"/>
    <cellStyle name="Ç¥ÁØ_Sheet1_Áý°èÇ¥(2¿ù) _대차대조_총괄표확_TNWA GA4 Meeting Agenda ('05. Nov 10)  051031 - 유첨1" xfId="3284"/>
    <cellStyle name="C￥AØ_Sheet1_Ay°eC￥(2¿u) _대차대조_총괄표확_TNWA GA4 Meeting Agenda ('05. Nov 10)  051031 - 유첨1_TNWA 북구주 10척 운항 검토(1)" xfId="3285"/>
    <cellStyle name="Ç¥ÁØ_Sheet1_Áý°èÇ¥(2¿ù) _대차대조_총괄표확_TNWA GA4 Meeting Agenda ('05. Nov 10)  051031 - 유첨1_TNWA 북구주 10척 운항 검토(1)" xfId="3286"/>
    <cellStyle name="C￥AØ_Sheet1_Ay°eC￥(2¿u) _대차대조_총괄표확_TNWA&amp;GA4구주항로 Slot Cost 검토 050905" xfId="3287"/>
    <cellStyle name="Ç¥ÁØ_Sheet1_Áý°èÇ¥(2¿ù) _대차대조_총괄표확_TNWA&amp;GA4구주항로 Slot Cost 검토 050905" xfId="3288"/>
    <cellStyle name="C￥AØ_Sheet1_Ay°eC￥(2¿u) _대차대조_총괄표확_TNWA&amp;GA4구주항로 Slot Cost 검토 050905(1)" xfId="3289"/>
    <cellStyle name="Ç¥ÁØ_Sheet1_Áý°èÇ¥(2¿ù) _대차대조_총괄표확_TNWA&amp;GA4구주항로 Slot Cost 검토 050905(1)" xfId="3290"/>
    <cellStyle name="C￥AØ_Sheet1_Ay°eC￥(2¿u) _대차대조_총괄표확_TNWA&amp;GA4구주항로 Slot Cost 검토 051027 (수정3)" xfId="3291"/>
    <cellStyle name="Ç¥ÁØ_Sheet1_Áý°èÇ¥(2¿ù) _대차대조_총괄표확_TNWA&amp;GA4구주항로 Slot Cost 검토 051027 (수정3)" xfId="3292"/>
    <cellStyle name="C￥AØ_Sheet1_Ay°eC￥(2¿u) _대차대조_총괄표확_TNWA&amp;GA4구주항로 Slot Cost 검토 051027 (수정3) - 유첨" xfId="3293"/>
    <cellStyle name="Ç¥ÁØ_Sheet1_Áý°èÇ¥(2¿ù) _대차대조_총괄표확_TNWA&amp;GA4구주항로 Slot Cost 검토 051027 (수정3) - 유첨" xfId="3294"/>
    <cellStyle name="C￥AØ_Sheet1_Ay°eC￥(2¿u) _대차대조_총괄표확_USEC Waffle board -MOL Mexico idea as of Dec 18(1)" xfId="3295"/>
    <cellStyle name="Ç¥ÁØ_Sheet1_Áý°èÇ¥(2¿ù) _대차대조_총괄표확_USEC Waffle board -MOL Mexico idea as of Dec 18(1)" xfId="3296"/>
    <cellStyle name="C￥AØ_Sheet1_Ay°eC￥(2¿u) _대차대조_총괄표확_W Africa 운항가능성 090506" xfId="3297"/>
    <cellStyle name="Ç¥ÁØ_Sheet1_Áý°èÇ¥(2¿ù) _대차대조_총괄표확_W Africa 운항가능성 090506" xfId="3298"/>
    <cellStyle name="C￥AØ_Sheet1_Ay°eC￥(2¿u) _대차대조_총괄표확_W.MED 운항가능성 071206" xfId="3299"/>
    <cellStyle name="Ç¥ÁØ_Sheet1_Áý°èÇ¥(2¿ù) _대차대조_총괄표확_W.MED 운항가능성 071206" xfId="3300"/>
    <cellStyle name="C￥AØ_Sheet1_Ay°eC￥(2¿u) _대차대조_총괄표확_Waffle Board-2005 NWA (TPS, EU) 050704" xfId="3301"/>
    <cellStyle name="Ç¥ÁØ_Sheet1_Áý°èÇ¥(2¿ù) _대차대조_총괄표확_Waffle Board-2005 NWA (TPS, EU) 050704" xfId="3302"/>
    <cellStyle name="C￥AØ_Sheet1_Ay°eC￥(2¿u) _대차대조_총괄표확_WF Board, PSWPNWPCX VSP 050621(1)" xfId="3303"/>
    <cellStyle name="Ç¥ÁØ_Sheet1_Áý°èÇ¥(2¿ù) _대차대조_총괄표확_WF Board, PSWPNWPCX VSP 050621(1)" xfId="3304"/>
    <cellStyle name="C￥AØ_Sheet1_Ay°eC￥(2¿u) _대차대조_총괄표확_WF, VSP (변경1- KAO 조정) 050701(1)" xfId="3305"/>
    <cellStyle name="Ç¥ÁØ_Sheet1_Áý°èÇ¥(2¿ù) _대차대조_총괄표확_WF, VSP (변경1- KAO 조정) 050701(1)" xfId="3306"/>
    <cellStyle name="C￥AØ_Sheet1_Ay°eC￥(2¿u) _대차대조_총괄표확_개발계획 -Aug 2005(1)(1)" xfId="3307"/>
    <cellStyle name="Ç¥ÁØ_Sheet1_Áý°èÇ¥(2¿ù) _대차대조_총괄표확_개발계획 -Aug 2005(1)(1)" xfId="3308"/>
    <cellStyle name="C￥AØ_Sheet1_Ay°eC￥(2¿u) _대차대조_총괄표확_개발계획 -Aug 2005(1)(1)_TNWA 북구주 10척 운항 검토(1)" xfId="3309"/>
    <cellStyle name="Ç¥ÁØ_Sheet1_Áý°èÇ¥(2¿ù) _대차대조_총괄표확_개발계획 -Aug 2005(1)(1)_TNWA 북구주 10척 운항 검토(1)" xfId="3310"/>
    <cellStyle name="C￥AØ_Sheet1_Ay°eC￥(2¿u) _대차대조_총괄표확_계약지점별 Shipping Term(1)" xfId="3311"/>
    <cellStyle name="Ç¥ÁØ_Sheet1_Áý°èÇ¥(2¿ù) _대차대조_총괄표확_계약지점별 Shipping Term(1)" xfId="3312"/>
    <cellStyle name="C￥AØ_Sheet1_Ay°eC￥(2¿u) _대차대조_총괄표확_구주항로 2009년 8600TEU 투입 표준운항스케쥴(081008)(1)(1)" xfId="3313"/>
    <cellStyle name="Ç¥ÁØ_Sheet1_Áý°èÇ¥(2¿ù) _대차대조_총괄표확_구주항로 2009년 8600TEU 투입 표준운항스케쥴(081008)(1)(1)" xfId="3314"/>
    <cellStyle name="C￥AØ_Sheet1_Ay°eC￥(2¿u) _대차대조_총괄표확_국가상세(1)" xfId="3315"/>
    <cellStyle name="Ç¥ÁØ_Sheet1_Áý°èÇ¥(2¿ù) _대차대조_총괄표확_국가상세(1)" xfId="3316"/>
    <cellStyle name="C￥AØ_Sheet1_Ay°eC￥(2¿u) _대차대조_총괄표확_내륙 소요량" xfId="3317"/>
    <cellStyle name="Ç¥ÁØ_Sheet1_Áý°èÇ¥(2¿ù) _대차대조_총괄표확_내륙 소요량" xfId="3318"/>
    <cellStyle name="C￥AØ_Sheet1_Ay°eC￥(2¿u) _대차대조_총괄표확_당사선박명세(1)" xfId="3319"/>
    <cellStyle name="Ç¥ÁØ_Sheet1_Áý°èÇ¥(2¿ù) _대차대조_총괄표확_당사선박명세(1)" xfId="3320"/>
    <cellStyle name="C￥AØ_Sheet1_Ay°eC￥(2¿u) _대차대조_총괄표확_당사신조확보방안 080506" xfId="3321"/>
    <cellStyle name="Ç¥ÁØ_Sheet1_Áý°èÇ¥(2¿ù) _대차대조_총괄표확_당사신조확보방안 080506" xfId="3322"/>
    <cellStyle name="C￥AØ_Sheet1_Ay°eC￥(2¿u) _대차대조_총괄표확_리키(1)" xfId="3323"/>
    <cellStyle name="Ç¥ÁØ_Sheet1_Áý°èÇ¥(2¿ù) _대차대조_총괄표확_리키(1)" xfId="3324"/>
    <cellStyle name="C￥AØ_Sheet1_Ay°eC￥(2¿u) _대차대조_총괄표확_미동안 - 수에즈 vs 파나마 050518 (송부)" xfId="3325"/>
    <cellStyle name="Ç¥ÁØ_Sheet1_Áý°èÇ¥(2¿ù) _대차대조_총괄표확_미동안 - 수에즈 vs 파나마 050518 (송부)" xfId="3326"/>
    <cellStyle name="C￥AØ_Sheet1_Ay°eC￥(2¿u) _대차대조_총괄표확_미동안 - 수에즈 vs 파나마 050518 (송부)(1)" xfId="3327"/>
    <cellStyle name="Ç¥ÁØ_Sheet1_Áý°èÇ¥(2¿ù) _대차대조_총괄표확_미동안 - 수에즈 vs 파나마 050518 (송부)(1)" xfId="3328"/>
    <cellStyle name="C￥AØ_Sheet1_Ay°eC￥(2¿u) _대차대조_총괄표확_미주 09년 신조 Sim4 항비유가원안(1)" xfId="3329"/>
    <cellStyle name="Ç¥ÁØ_Sheet1_Áý°èÇ¥(2¿ù) _대차대조_총괄표확_미주 09년 신조 Sim4 항비유가원안(1)" xfId="3330"/>
    <cellStyle name="C￥AØ_Sheet1_Ay°eC￥(2¿u) _대차대조_총괄표확_미주 09년 신조 Sim4 항비유가원안(1)_TNWA 북구주 10척 운항 검토(1)" xfId="3331"/>
    <cellStyle name="Ç¥ÁØ_Sheet1_Áý°èÇ¥(2¿ù) _대차대조_총괄표확_미주 09년 신조 Sim4 항비유가원안(1)_TNWA 북구주 10척 운항 검토(1)" xfId="3332"/>
    <cellStyle name="C￥AØ_Sheet1_Ay°eC￥(2¿u) _대차대조_총괄표확_미주 PN 집하가능성 - 서정령" xfId="3333"/>
    <cellStyle name="Ç¥ÁØ_Sheet1_Áý°èÇ¥(2¿ù) _대차대조_총괄표확_미주 PN 집하가능성 - 서정령" xfId="3334"/>
    <cellStyle name="C￥AØ_Sheet1_Ay°eC￥(2¿u) _대차대조_총괄표확_발틱관련 APL 회의 자료 071116" xfId="3335"/>
    <cellStyle name="Ç¥ÁØ_Sheet1_Áý°èÇ¥(2¿ù) _대차대조_총괄표확_발틱관련 APL 회의 자료 071116" xfId="3336"/>
    <cellStyle name="C￥AØ_Sheet1_Ay°eC￥(2¿u) _대차대조_총괄표확_베트남 피더서비스 SLOT COST 검토 061024(1)" xfId="3337"/>
    <cellStyle name="Ç¥ÁØ_Sheet1_Áý°èÇ¥(2¿ù) _대차대조_총괄표확_베트남 피더서비스 SLOT COST 검토 061024(1)" xfId="3338"/>
    <cellStyle name="C￥AØ_Sheet1_Ay°eC￥(2¿u) _대차대조_총괄표확_북남미 항로 참여안" xfId="3339"/>
    <cellStyle name="Ç¥ÁØ_Sheet1_Áý°èÇ¥(2¿ù) _대차대조_총괄표확_북남미 항로 참여안" xfId="3340"/>
    <cellStyle name="C￥AØ_Sheet1_Ay°eC￥(2¿u) _대차대조_총괄표확_북미_남미 동안 항로 관련 회의 Agenda(2006(1).7.13)" xfId="3341"/>
    <cellStyle name="Ç¥ÁØ_Sheet1_Áý°èÇ¥(2¿ù) _대차대조_총괄표확_북미_남미 동안 항로 관련 회의 Agenda(2006(1).7.13)" xfId="3342"/>
    <cellStyle name="C￥AØ_Sheet1_Ay°eC￥(2¿u) _대차대조_총괄표확_북미_남미항로 개선 검토 보고" xfId="3343"/>
    <cellStyle name="Ç¥ÁØ_Sheet1_Áý°èÇ¥(2¿ù) _대차대조_총괄표확_북미_남미항로 개선 검토 보고" xfId="3344"/>
    <cellStyle name="C￥AØ_Sheet1_Ay°eC￥(2¿u) _대차대조_총괄표확_북미남미 항로 철수 품의" xfId="3345"/>
    <cellStyle name="Ç¥ÁØ_Sheet1_Áý°èÇ¥(2¿ù) _대차대조_총괄표확_북미남미 항로 철수 품의" xfId="3346"/>
    <cellStyle name="C￥AØ_Sheet1_Ay°eC￥(2¿u) _대차대조_총괄표확_사본 - 선사 방문 계획 및 TIME FRAME" xfId="3347"/>
    <cellStyle name="Ç¥ÁØ_Sheet1_Áý°èÇ¥(2¿ù) _대차대조_총괄표확_사본 - 선사 방문 계획 및 TIME FRAME" xfId="3348"/>
    <cellStyle name="C￥AØ_Sheet1_Ay°eC￥(2¿u) _대차대조_총괄표확_사본 - 아시아남미 수익성 검토4안11 운임조정" xfId="3349"/>
    <cellStyle name="Ç¥ÁØ_Sheet1_Áý°èÇ¥(2¿ù) _대차대조_총괄표확_사본 - 아시아남미 수익성 검토4안11 운임조정" xfId="3350"/>
    <cellStyle name="C￥AØ_Sheet1_Ay°eC￥(2¿u) _대차대조_총괄표확_사진" xfId="3351"/>
    <cellStyle name="Ç¥ÁØ_Sheet1_Áý°èÇ¥(2¿ù) _대차대조_총괄표확_사진" xfId="3352"/>
    <cellStyle name="C￥AØ_Sheet1_Ay°eC￥(2¿u) _대차대조_총괄표확_상무님 보고08년" xfId="3353"/>
    <cellStyle name="Ç¥ÁØ_Sheet1_Áý°èÇ¥(2¿ù) _대차대조_총괄표확_상무님 보고08년" xfId="3354"/>
    <cellStyle name="C￥AØ_Sheet1_Ay°eC￥(2¿u) _대차대조_총괄표확_선대계획 051104 - 김재호" xfId="3355"/>
    <cellStyle name="Ç¥ÁØ_Sheet1_Áý°èÇ¥(2¿ù) _대차대조_총괄표확_선대계획 051104 - 김재호" xfId="3356"/>
    <cellStyle name="C￥AØ_Sheet1_Ay°eC￥(2¿u) _대차대조_총괄표확_선대계획 051104 - 김재호 (최종)" xfId="3357"/>
    <cellStyle name="Ç¥ÁØ_Sheet1_Áý°èÇ¥(2¿ù) _대차대조_총괄표확_선대계획 051104 - 김재호 (최종)" xfId="3358"/>
    <cellStyle name="C￥AØ_Sheet1_Ay°eC￥(2¿u) _대차대조_총괄표확_수익구조개선-고정비(전략)(수정)" xfId="3359"/>
    <cellStyle name="Ç¥ÁØ_Sheet1_Áý°èÇ¥(2¿ù) _대차대조_총괄표확_수익구조개선-고정비(전략)(수정)" xfId="3360"/>
    <cellStyle name="C￥AØ_Sheet1_Ay°eC￥(2¿u) _대차대조_총괄표확_수익구조개선-고정비(전략)(수정)_TNWA 북구주 10척 운항 검토(1)" xfId="3361"/>
    <cellStyle name="Ç¥ÁØ_Sheet1_Áý°èÇ¥(2¿ù) _대차대조_총괄표확_수익구조개선-고정비(전략)(수정)_TNWA 북구주 10척 운항 검토(1)" xfId="3362"/>
    <cellStyle name="C￥AØ_Sheet1_Ay°eC￥(2¿u) _대차대조_총괄표확_신입사원_교육_Alliance(1)" xfId="3363"/>
    <cellStyle name="Ç¥ÁØ_Sheet1_Áý°èÇ¥(2¿ù) _대차대조_총괄표확_신입사원_교육_Alliance(1)" xfId="3364"/>
    <cellStyle name="C￥AØ_Sheet1_Ay°eC￥(2¿u) _대차대조_총괄표확_아시아남미 유첨" xfId="3365"/>
    <cellStyle name="Ç¥ÁØ_Sheet1_Áý°èÇ¥(2¿ù) _대차대조_총괄표확_아시아남미 유첨" xfId="3366"/>
    <cellStyle name="C￥AØ_Sheet1_Ay°eC￥(2¿u) _대차대조_총괄표확_아시아-남미동안 항로_071008(1)" xfId="3367"/>
    <cellStyle name="Ç¥ÁØ_Sheet1_Áý°èÇ¥(2¿ù) _대차대조_총괄표확_아시아-남미동안 항로_071008(1)" xfId="3368"/>
    <cellStyle name="C￥AØ_Sheet1_Ay°eC￥(2¿u) _대차대조_총괄표확_연간추정-(TCE HHGL 대선료 추가)(EBX BSA 변경) 2008년도 구주항로 용대선료 사업계획 (2007-11-07)" xfId="3369"/>
    <cellStyle name="Ç¥ÁØ_Sheet1_Áý°èÇ¥(2¿ù) _대차대조_총괄표확_연간추정-(TCE HHGL 대선료 추가)(EBX BSA 변경) 2008년도 구주항로 용대선료 사업계획 (2007-11-07)" xfId="3370"/>
    <cellStyle name="C￥AØ_Sheet1_Ay°eC￥(2¿u) _대차대조_총괄표확_인도 수입 물동량 09-15(1)" xfId="3371"/>
    <cellStyle name="Ç¥ÁØ_Sheet1_Áý°èÇ¥(2¿ù) _대차대조_총괄표확_인도 수입 물동량 09-15(1)" xfId="3372"/>
    <cellStyle name="C￥AØ_Sheet1_Ay°eC￥(2¿u) _대차대조_총괄표확_인도 수출 물동량 09-12(1)" xfId="3373"/>
    <cellStyle name="Ç¥ÁØ_Sheet1_Áý°èÇ¥(2¿ù) _대차대조_총괄표확_인도 수출 물동량 09-12(1)" xfId="3374"/>
    <cellStyle name="C￥AØ_Sheet1_Ay°eC￥(2¿u) _대차대조_총괄표확_자영터미널 확장계획 050927" xfId="3375"/>
    <cellStyle name="Ç¥ÁØ_Sheet1_Áý°èÇ¥(2¿ù) _대차대조_총괄표확_자영터미널 확장계획 050927" xfId="3376"/>
    <cellStyle name="C￥AØ_Sheet1_Ay°eC￥(2¿u) _대차대조_총괄표확_자영터미널 확장계획 050927_TNWA 북구주 10척 운항 검토(1)" xfId="3377"/>
    <cellStyle name="Ç¥ÁØ_Sheet1_Áý°èÇ¥(2¿ù) _대차대조_총괄표확_자영터미널 확장계획 050927_TNWA 북구주 10척 운항 검토(1)" xfId="3378"/>
    <cellStyle name="C￥AØ_Sheet1_Ay°eC￥(2¿u) _대차대조_총괄표확_전기부-송부(1)" xfId="3379"/>
    <cellStyle name="Ç¥ÁØ_Sheet1_Áý°èÇ¥(2¿ù) _대차대조_총괄표확_전기부-송부(1)" xfId="3380"/>
    <cellStyle name="C￥AØ_Sheet1_Ay°eC￥(2¿u) _대차대조_총괄표확_전기부-송부(1)_TNWA 북구주 10척 운항 검토(1)" xfId="3381"/>
    <cellStyle name="Ç¥ÁØ_Sheet1_Áý°èÇ¥(2¿ù) _대차대조_총괄표확_전기부-송부(1)_TNWA 북구주 10척 운항 검토(1)" xfId="3382"/>
    <cellStyle name="C￥AØ_Sheet1_Ay°eC￥(2¿u) _대차대조_총괄표확_정령-06년08년선대투입안비교(종합)" xfId="3383"/>
    <cellStyle name="Ç¥ÁØ_Sheet1_Áý°èÇ¥(2¿ù) _대차대조_총괄표확_정령-06년08년선대투입안비교(종합)" xfId="3384"/>
    <cellStyle name="C￥AØ_Sheet1_Ay°eC￥(2¿u) _대차대조_총괄표확_중남미 NGX항로 운항가능성 및 SC 검토 060706" xfId="3385"/>
    <cellStyle name="Ç¥ÁØ_Sheet1_Áý°èÇ¥(2¿ù) _대차대조_총괄표확_중남미 NGX항로 운항가능성 및 SC 검토 060706" xfId="3386"/>
    <cellStyle name="C￥AØ_Sheet1_Ay°eC￥(2¿u) _대차대조_총괄표확_중남미 운항가능성 및 SLOT COST 검토 (K-Line 협력)  060706" xfId="3387"/>
    <cellStyle name="Ç¥ÁØ_Sheet1_Áý°èÇ¥(2¿ù) _대차대조_총괄표확_중남미 운항가능성 및 SLOT COST 검토 (K-Line 협력)  060706" xfId="3388"/>
    <cellStyle name="C￥AØ_Sheet1_Ay°eC￥(2¿u) _대차대조_총괄표확_중남미_채산성_20060703" xfId="3389"/>
    <cellStyle name="Ç¥ÁØ_Sheet1_Áý°èÇ¥(2¿ù) _대차대조_총괄표확_중남미_채산성_20060703" xfId="3390"/>
    <cellStyle name="C￥AØ_Sheet1_Ay°eC￥(2¿u) _대차대조_총괄표확_중남미항로 운항가능성 및 SLOT COST 검토 (조정안) 051125(1)" xfId="3391"/>
    <cellStyle name="Ç¥ÁØ_Sheet1_Áý°èÇ¥(2¿ù) _대차대조_총괄표확_중남미항로 운항가능성 및 SLOT COST 검토 (조정안) 051125(1)" xfId="3392"/>
    <cellStyle name="C￥AØ_Sheet1_Ay°eC￥(2¿u) _대차대조_총괄표확_중소형 선박 수요 검토 최종보고8(1)" xfId="3393"/>
    <cellStyle name="Ç¥ÁØ_Sheet1_Áý°èÇ¥(2¿ù) _대차대조_총괄표확_중소형 선박 수요 검토 최종보고8(1)" xfId="3394"/>
    <cellStyle name="C￥AØ_Sheet1_Ay°eC￥(2¿u) _대차대조_총괄표확_중장기 bsa(1)" xfId="3395"/>
    <cellStyle name="Ç¥ÁØ_Sheet1_Áý°èÇ¥(2¿ù) _대차대조_총괄표확_중장기 bsa(1)" xfId="3396"/>
    <cellStyle name="C￥AØ_Sheet1_Ay°eC￥(2¿u) _대차대조_총괄표확_중장기 ROUTE BSA(1)" xfId="3397"/>
    <cellStyle name="Ç¥ÁØ_Sheet1_Áý°èÇ¥(2¿ù) _대차대조_총괄표확_중장기 ROUTE BSA(1)" xfId="3398"/>
    <cellStyle name="C￥AØ_Sheet1_Ay°eC￥(2¿u) _대차대조_총괄표확_중장기 고정비 - 4  (051006)" xfId="3399"/>
    <cellStyle name="Ç¥ÁØ_Sheet1_Áý°èÇ¥(2¿ù) _대차대조_총괄표확_중장기 고정비 - 4  (051006)" xfId="3400"/>
    <cellStyle name="C￥AØ_Sheet1_Ay°eC￥(2¿u) _대차대조_총괄표확_중장기 고정비 - 4  (051006)_TNWA 북구주 10척 운항 검토(1)" xfId="3401"/>
    <cellStyle name="Ç¥ÁØ_Sheet1_Áý°èÇ¥(2¿ù) _대차대조_총괄표확_중장기 고정비 - 4  (051006)_TNWA 북구주 10척 운항 검토(1)" xfId="3402"/>
    <cellStyle name="C￥AØ_Sheet1_Ay°eC￥(2¿u) _대차대조_총괄표확_중장기 영업계획개요(06년01월2(1)" xfId="3403"/>
    <cellStyle name="Ç¥ÁØ_Sheet1_Áý°èÇ¥(2¿ù) _대차대조_총괄표확_중장기 영업계획개요(06년01월2(1)" xfId="3404"/>
    <cellStyle name="C￥AØ_Sheet1_Ay°eC￥(2¿u) _대차대조_총괄표확_체나이 SVC 회의자료 070514(1)" xfId="3405"/>
    <cellStyle name="Ç¥ÁØ_Sheet1_Áý°èÇ¥(2¿ù) _대차대조_총괄표확_체나이 SVC 회의자료 070514(1)" xfId="3406"/>
    <cellStyle name="C￥AØ_Sheet1_Ay°eC￥(2¿u) _대차대조_총괄표확_컨중장기0505" xfId="3407"/>
    <cellStyle name="Ç¥ÁØ_Sheet1_Áý°èÇ¥(2¿ù) _대차대조_총괄표확_컨중장기0505" xfId="3408"/>
    <cellStyle name="C￥AØ_Sheet1_Ay°eC￥(2¿u) _대차대조_총괄표확_컨중장기0505_TNWA 북구주 10척 운항 검토(1)" xfId="3409"/>
    <cellStyle name="Ç¥ÁØ_Sheet1_Áý°èÇ¥(2¿ù) _대차대조_총괄표확_컨중장기0505_TNWA 북구주 10척 운항 검토(1)" xfId="3410"/>
    <cellStyle name="C￥AØ_Sheet1_Ay°eC￥(2¿u) _대차대조_총괄표확_한진 남미항로 (07사계3)" xfId="3411"/>
    <cellStyle name="Ç¥ÁØ_Sheet1_Áý°èÇ¥(2¿ù) _대차대조_총괄표확_한진 남미항로 (07사계3)" xfId="3412"/>
    <cellStyle name="C￥AØ_Sheet1_Ay°eC￥(2¿u) _대차대조_총괄표확_호주항로 Slot Cost 검토 (2500T) 060316(1)" xfId="3413"/>
    <cellStyle name="Ç¥ÁØ_Sheet1_Áý°èÇ¥(2¿ù) _대차대조_총괄표확_호주항로 Slot Cost 검토 (2500T) 060316(1)" xfId="3414"/>
    <cellStyle name="C￥AØ_Sheet1_Ay°eC￥(2¿u) _대차대조_총괄표확_호주항로개편(1)" xfId="3415"/>
    <cellStyle name="Ç¥ÁØ_Sheet1_Áý°èÇ¥(2¿ù) _대차대조_총괄표확_호주항로개편(1)" xfId="3416"/>
    <cellStyle name="C￥AØ_Sheet1_Ay°eC￥(2¿u) _대차대조_총괄표확_홍해서비스 SC 한진협력 (2100T)  071113" xfId="3417"/>
    <cellStyle name="Ç¥ÁØ_Sheet1_Áý°èÇ¥(2¿ù) _대차대조_총괄표확_홍해서비스 SC 한진협력 (2100T)  071113" xfId="3418"/>
    <cellStyle name="C￥AØ_Sheet1_Ay°eC￥(2¿u) _대차대조_총괄표확_홍해서비스 SC 한진협력 (2100T)  071119" xfId="3419"/>
    <cellStyle name="Ç¥ÁØ_Sheet1_Áý°èÇ¥(2¿ù) _대차대조_총괄표확_홍해서비스 SC 한진협력 (2100T)  071119" xfId="3420"/>
    <cellStyle name="C￥AØ_Sheet1_Ay°eC￥(2¿u) _대차대조_총괄표확_홍해서비스 Slot Cost (2100T)-3 071005" xfId="3421"/>
    <cellStyle name="Ç¥ÁØ_Sheet1_Áý°èÇ¥(2¿ù) _대차대조_총괄표확_홍해서비스 Slot Cost (2100T)-3 071005" xfId="3422"/>
    <cellStyle name="C￥AØ_Sheet1_Ay°eC￥(2¿u) _산은수정091702" xfId="3423"/>
    <cellStyle name="Ç¥ÁØ_Sheet1_Áý°èÇ¥(2¿ù) _산은수정091702" xfId="3424"/>
    <cellStyle name="C￥AØ_Sheet1_Ay°eC￥(2¿u) _산은수정091702_산은총~1" xfId="3425"/>
    <cellStyle name="Ç¥ÁØ_Sheet1_Áý°èÇ¥(2¿ù) _산은수정091702_산은총~1" xfId="3426"/>
    <cellStyle name="C￥AØ_Sheet1_Ay°eC￥(2¿u) _산은수정091702_산은총1217" xfId="3427"/>
    <cellStyle name="Ç¥ÁØ_Sheet1_Áý°èÇ¥(2¿ù) _산은수정091702_산은총1217" xfId="3428"/>
    <cellStyle name="C￥AØ_Sheet1_Ay°eC￥(2¿u) _산은수정091702_산은총1218" xfId="3429"/>
    <cellStyle name="Ç¥ÁØ_Sheet1_Áý°èÇ¥(2¿ù) _산은수정091702_산은총1218" xfId="3430"/>
    <cellStyle name="C￥AØ_Sheet1_Ay°eC￥(2¿u) _총괄표최" xfId="3431"/>
    <cellStyle name="Ç¥ÁØ_Sheet1_Áý°èÇ¥(2¿ù) _총괄표최" xfId="3432"/>
    <cellStyle name="C￥AØ_Sheet1_Ay°eC￥(2¿u) _총괄표최_산은총~1" xfId="3433"/>
    <cellStyle name="Ç¥ÁØ_Sheet1_Áý°èÇ¥(2¿ù) _총괄표최_산은총~1" xfId="3434"/>
    <cellStyle name="C￥AØ_Sheet1_Ay°eC￥(2¿u) _총괄표최_산은총1217" xfId="3435"/>
    <cellStyle name="Ç¥ÁØ_Sheet1_Áý°èÇ¥(2¿ù) _총괄표최_산은총1217" xfId="3436"/>
    <cellStyle name="C￥AØ_Sheet1_Ay°eC￥(2¿u) _총괄표최_산은총1218" xfId="3437"/>
    <cellStyle name="Ç¥ÁØ_Sheet1_Áý°èÇ¥(2¿ù) _총괄표최_산은총1218" xfId="3438"/>
    <cellStyle name="C￥AØ_Sheet1_Ay°eC￥(2¿u) _협의보고1012" xfId="3439"/>
    <cellStyle name="Ç¥ÁØ_Sheet1_Áý°èÇ¥(2¿ù) _협의보고1012" xfId="3440"/>
    <cellStyle name="C￥AØ_Sheet1_Ay°eC￥(2¿u) _협의보고1012_신임사장보고자료" xfId="3441"/>
    <cellStyle name="Ç¥ÁØ_Sheet1_Áý°èÇ¥(2¿ù) _협의보고1012_신임사장보고자료" xfId="3442"/>
    <cellStyle name="C￥AØ_SOON1 " xfId="3443"/>
    <cellStyle name="Ç¥ÁØ_SOON1 " xfId="3444"/>
    <cellStyle name="C￥AØ_WINDOW(´c≫c) " xfId="3445"/>
    <cellStyle name="Calc Currency (0)" xfId="3446"/>
    <cellStyle name="Calc Currency (2)" xfId="3447"/>
    <cellStyle name="Calc Percent (0)" xfId="3448"/>
    <cellStyle name="Calc Percent (1)" xfId="3449"/>
    <cellStyle name="Calc Percent (2)" xfId="3450"/>
    <cellStyle name="Calc Units (0)" xfId="3451"/>
    <cellStyle name="Calc Units (1)" xfId="3452"/>
    <cellStyle name="Calc Units (2)" xfId="3453"/>
    <cellStyle name="Calculation 2" xfId="3454"/>
    <cellStyle name="Calculation 2 2" xfId="6453"/>
    <cellStyle name="Case" xfId="3455"/>
    <cellStyle name="Chart %" xfId="3456"/>
    <cellStyle name="chart no." xfId="3457"/>
    <cellStyle name="Chart Title" xfId="3458"/>
    <cellStyle name="Check Cell 2" xfId="3459"/>
    <cellStyle name="Checksum" xfId="3460"/>
    <cellStyle name="ÇÏÀÌÆÛ¸µÅ©" xfId="3461"/>
    <cellStyle name="Column Heading_intmodel_aw 5" xfId="3462"/>
    <cellStyle name="Comma " xfId="3463"/>
    <cellStyle name="Comma  - Style1" xfId="3464"/>
    <cellStyle name="Comma  - Style2" xfId="3465"/>
    <cellStyle name="Comma  - Style3" xfId="3466"/>
    <cellStyle name="Comma  - Style4" xfId="3467"/>
    <cellStyle name="Comma  - Style5" xfId="3468"/>
    <cellStyle name="Comma  - Style6" xfId="3469"/>
    <cellStyle name="Comma  - Style7" xfId="3470"/>
    <cellStyle name="Comma [0] 10" xfId="3471"/>
    <cellStyle name="Comma [0] 11" xfId="3472"/>
    <cellStyle name="Comma [0] 12" xfId="3473"/>
    <cellStyle name="Comma [0] 12 2" xfId="3474"/>
    <cellStyle name="Comma [0] 12 3" xfId="3475"/>
    <cellStyle name="Comma [0] 13" xfId="3476"/>
    <cellStyle name="Comma [0] 13 2" xfId="3477"/>
    <cellStyle name="Comma [0] 13 3" xfId="3478"/>
    <cellStyle name="Comma [0] 14" xfId="3479"/>
    <cellStyle name="Comma [0] 15" xfId="3480"/>
    <cellStyle name="Comma [0] 16" xfId="3481"/>
    <cellStyle name="Comma [0] 17" xfId="3482"/>
    <cellStyle name="Comma [0] 18" xfId="3483"/>
    <cellStyle name="Comma [0] 19" xfId="3484"/>
    <cellStyle name="Comma [0] 2" xfId="32"/>
    <cellStyle name="Comma [0] 2 2" xfId="3485"/>
    <cellStyle name="Comma [0] 2 3" xfId="5119"/>
    <cellStyle name="Comma [0] 20" xfId="3486"/>
    <cellStyle name="Comma [0] 21" xfId="3487"/>
    <cellStyle name="Comma [0] 22" xfId="3488"/>
    <cellStyle name="Comma [0] 23" xfId="3489"/>
    <cellStyle name="Comma [0] 24" xfId="3490"/>
    <cellStyle name="Comma [0] 25" xfId="3491"/>
    <cellStyle name="Comma [0] 26" xfId="3492"/>
    <cellStyle name="Comma [0] 27" xfId="3493"/>
    <cellStyle name="Comma [0] 28" xfId="3494"/>
    <cellStyle name="Comma [0] 29" xfId="3495"/>
    <cellStyle name="Comma [0] 3" xfId="3496"/>
    <cellStyle name="Comma [0] 4" xfId="3497"/>
    <cellStyle name="Comma [0] 5" xfId="3498"/>
    <cellStyle name="Comma [0] 6" xfId="3499"/>
    <cellStyle name="Comma [0] 7" xfId="3500"/>
    <cellStyle name="Comma [0] 8" xfId="3501"/>
    <cellStyle name="Comma [0] 9" xfId="3502"/>
    <cellStyle name="Comma [00]" xfId="3503"/>
    <cellStyle name="Comma [1]" xfId="3504"/>
    <cellStyle name="Comma [2]" xfId="3505"/>
    <cellStyle name="Comma [3]" xfId="3506"/>
    <cellStyle name="Comma 10" xfId="3507"/>
    <cellStyle name="Comma 11" xfId="3508"/>
    <cellStyle name="Comma 12" xfId="3509"/>
    <cellStyle name="Comma 13" xfId="3510"/>
    <cellStyle name="Comma 14" xfId="3511"/>
    <cellStyle name="Comma 14 2" xfId="3512"/>
    <cellStyle name="Comma 15" xfId="3513"/>
    <cellStyle name="Comma 15 2" xfId="3514"/>
    <cellStyle name="Comma 15 3" xfId="3515"/>
    <cellStyle name="Comma 16" xfId="3516"/>
    <cellStyle name="Comma 16 2" xfId="3517"/>
    <cellStyle name="Comma 16 3" xfId="3518"/>
    <cellStyle name="Comma 17" xfId="3519"/>
    <cellStyle name="Comma 17 2" xfId="3520"/>
    <cellStyle name="Comma 17 3" xfId="3521"/>
    <cellStyle name="Comma 18" xfId="3522"/>
    <cellStyle name="Comma 18 2" xfId="3523"/>
    <cellStyle name="Comma 18 3" xfId="3524"/>
    <cellStyle name="Comma 19" xfId="3525"/>
    <cellStyle name="Comma 19 2" xfId="3526"/>
    <cellStyle name="Comma 19 3" xfId="3527"/>
    <cellStyle name="Comma 2" xfId="34"/>
    <cellStyle name="Comma 2 10" xfId="3528"/>
    <cellStyle name="Comma 2 11" xfId="3529"/>
    <cellStyle name="Comma 2 12" xfId="3530"/>
    <cellStyle name="Comma 2 13" xfId="3531"/>
    <cellStyle name="Comma 2 14" xfId="3532"/>
    <cellStyle name="Comma 2 15" xfId="3533"/>
    <cellStyle name="Comma 2 16" xfId="3534"/>
    <cellStyle name="Comma 2 17" xfId="3535"/>
    <cellStyle name="Comma 2 18" xfId="3536"/>
    <cellStyle name="Comma 2 19" xfId="3537"/>
    <cellStyle name="Comma 2 2" xfId="3538"/>
    <cellStyle name="Comma 2 20" xfId="3539"/>
    <cellStyle name="Comma 2 21" xfId="3540"/>
    <cellStyle name="Comma 2 22" xfId="3541"/>
    <cellStyle name="Comma 2 23" xfId="3542"/>
    <cellStyle name="Comma 2 24" xfId="3543"/>
    <cellStyle name="Comma 2 25" xfId="3544"/>
    <cellStyle name="Comma 2 26" xfId="3545"/>
    <cellStyle name="Comma 2 27" xfId="3546"/>
    <cellStyle name="Comma 2 28" xfId="3547"/>
    <cellStyle name="Comma 2 29" xfId="3548"/>
    <cellStyle name="Comma 2 3" xfId="3549"/>
    <cellStyle name="Comma 2 30" xfId="3550"/>
    <cellStyle name="Comma 2 31" xfId="3551"/>
    <cellStyle name="Comma 2 32" xfId="3552"/>
    <cellStyle name="Comma 2 4" xfId="3553"/>
    <cellStyle name="Comma 2 5" xfId="3554"/>
    <cellStyle name="Comma 2 6" xfId="3555"/>
    <cellStyle name="Comma 2 7" xfId="3556"/>
    <cellStyle name="Comma 2 8" xfId="3557"/>
    <cellStyle name="Comma 2 9" xfId="3558"/>
    <cellStyle name="Comma 2_110126 Port Charge Matrix from MOL  (2)" xfId="3559"/>
    <cellStyle name="Comma 20" xfId="3560"/>
    <cellStyle name="Comma 20 2" xfId="3561"/>
    <cellStyle name="Comma 20 3" xfId="3562"/>
    <cellStyle name="Comma 21" xfId="3563"/>
    <cellStyle name="Comma 21 2" xfId="3564"/>
    <cellStyle name="Comma 21 3" xfId="3565"/>
    <cellStyle name="Comma 22" xfId="3566"/>
    <cellStyle name="Comma 22 2" xfId="3567"/>
    <cellStyle name="Comma 22 3" xfId="3568"/>
    <cellStyle name="Comma 23" xfId="3569"/>
    <cellStyle name="Comma 23 2" xfId="3570"/>
    <cellStyle name="Comma 23 3" xfId="3571"/>
    <cellStyle name="Comma 24" xfId="3572"/>
    <cellStyle name="Comma 24 2" xfId="3573"/>
    <cellStyle name="Comma 24 3" xfId="3574"/>
    <cellStyle name="Comma 25" xfId="3575"/>
    <cellStyle name="Comma 25 2" xfId="3576"/>
    <cellStyle name="Comma 25 3" xfId="3577"/>
    <cellStyle name="Comma 26" xfId="3578"/>
    <cellStyle name="Comma 26 2" xfId="3579"/>
    <cellStyle name="Comma 26 3" xfId="3580"/>
    <cellStyle name="Comma 27" xfId="3581"/>
    <cellStyle name="Comma 27 2" xfId="3582"/>
    <cellStyle name="Comma 27 3" xfId="3583"/>
    <cellStyle name="Comma 28" xfId="3584"/>
    <cellStyle name="Comma 28 2" xfId="3585"/>
    <cellStyle name="Comma 28 3" xfId="3586"/>
    <cellStyle name="Comma 29" xfId="3587"/>
    <cellStyle name="Comma 29 2" xfId="3588"/>
    <cellStyle name="Comma 29 3" xfId="3589"/>
    <cellStyle name="Comma 3" xfId="3590"/>
    <cellStyle name="Comma 3 2" xfId="3591"/>
    <cellStyle name="Comma 3_110126 Port Charge Matrix from MOL  (2)" xfId="3592"/>
    <cellStyle name="Comma 30" xfId="3593"/>
    <cellStyle name="Comma 30 2" xfId="3594"/>
    <cellStyle name="Comma 30 3" xfId="3595"/>
    <cellStyle name="Comma 31" xfId="3596"/>
    <cellStyle name="Comma 31 2" xfId="3597"/>
    <cellStyle name="Comma 31 3" xfId="3598"/>
    <cellStyle name="Comma 32" xfId="3599"/>
    <cellStyle name="Comma 32 2" xfId="3600"/>
    <cellStyle name="Comma 32 3" xfId="3601"/>
    <cellStyle name="Comma 33" xfId="3602"/>
    <cellStyle name="Comma 34" xfId="3603"/>
    <cellStyle name="Comma 34 2" xfId="3604"/>
    <cellStyle name="Comma 34 3" xfId="3605"/>
    <cellStyle name="Comma 35" xfId="3606"/>
    <cellStyle name="Comma 35 2" xfId="3607"/>
    <cellStyle name="Comma 35 3" xfId="3608"/>
    <cellStyle name="Comma 36" xfId="3609"/>
    <cellStyle name="Comma 36 2" xfId="3610"/>
    <cellStyle name="Comma 36 3" xfId="3611"/>
    <cellStyle name="Comma 37" xfId="3612"/>
    <cellStyle name="Comma 38" xfId="3613"/>
    <cellStyle name="Comma 38 2" xfId="3614"/>
    <cellStyle name="Comma 38 3" xfId="3615"/>
    <cellStyle name="Comma 39" xfId="3616"/>
    <cellStyle name="Comma 39 2" xfId="3617"/>
    <cellStyle name="Comma 39 3" xfId="3618"/>
    <cellStyle name="Comma 4" xfId="3619"/>
    <cellStyle name="Comma 40" xfId="3620"/>
    <cellStyle name="Comma 41" xfId="3621"/>
    <cellStyle name="Comma 41 2" xfId="3622"/>
    <cellStyle name="Comma 41 3" xfId="3623"/>
    <cellStyle name="Comma 42" xfId="3624"/>
    <cellStyle name="Comma 43" xfId="3625"/>
    <cellStyle name="Comma 44" xfId="3626"/>
    <cellStyle name="Comma 45" xfId="3627"/>
    <cellStyle name="Comma 46" xfId="3628"/>
    <cellStyle name="Comma 46 10" xfId="4863"/>
    <cellStyle name="Comma 46 10 2" xfId="5138"/>
    <cellStyle name="Comma 46 10 2 2" xfId="6195"/>
    <cellStyle name="Comma 46 10 2 3" xfId="5668"/>
    <cellStyle name="Comma 46 10 3" xfId="5932"/>
    <cellStyle name="Comma 46 10 4" xfId="5406"/>
    <cellStyle name="Comma 46 11" xfId="4864"/>
    <cellStyle name="Comma 46 11 2" xfId="5139"/>
    <cellStyle name="Comma 46 11 2 2" xfId="6196"/>
    <cellStyle name="Comma 46 11 2 3" xfId="5669"/>
    <cellStyle name="Comma 46 11 3" xfId="5933"/>
    <cellStyle name="Comma 46 11 4" xfId="5407"/>
    <cellStyle name="Comma 46 12" xfId="4865"/>
    <cellStyle name="Comma 46 12 2" xfId="5140"/>
    <cellStyle name="Comma 46 12 2 2" xfId="6197"/>
    <cellStyle name="Comma 46 12 2 3" xfId="5670"/>
    <cellStyle name="Comma 46 12 3" xfId="5934"/>
    <cellStyle name="Comma 46 12 4" xfId="5408"/>
    <cellStyle name="Comma 46 13" xfId="4866"/>
    <cellStyle name="Comma 46 13 2" xfId="5141"/>
    <cellStyle name="Comma 46 13 2 2" xfId="6198"/>
    <cellStyle name="Comma 46 13 2 3" xfId="5671"/>
    <cellStyle name="Comma 46 13 3" xfId="5935"/>
    <cellStyle name="Comma 46 13 4" xfId="5409"/>
    <cellStyle name="Comma 46 14" xfId="4867"/>
    <cellStyle name="Comma 46 14 2" xfId="5142"/>
    <cellStyle name="Comma 46 14 2 2" xfId="6199"/>
    <cellStyle name="Comma 46 14 2 3" xfId="5672"/>
    <cellStyle name="Comma 46 14 3" xfId="5936"/>
    <cellStyle name="Comma 46 14 4" xfId="5410"/>
    <cellStyle name="Comma 46 15" xfId="4868"/>
    <cellStyle name="Comma 46 15 2" xfId="5143"/>
    <cellStyle name="Comma 46 15 2 2" xfId="6200"/>
    <cellStyle name="Comma 46 15 2 3" xfId="5673"/>
    <cellStyle name="Comma 46 15 3" xfId="5937"/>
    <cellStyle name="Comma 46 15 4" xfId="5411"/>
    <cellStyle name="Comma 46 16" xfId="4869"/>
    <cellStyle name="Comma 46 16 2" xfId="5144"/>
    <cellStyle name="Comma 46 16 2 2" xfId="6201"/>
    <cellStyle name="Comma 46 16 2 3" xfId="5674"/>
    <cellStyle name="Comma 46 16 3" xfId="5938"/>
    <cellStyle name="Comma 46 16 4" xfId="5412"/>
    <cellStyle name="Comma 46 17" xfId="4870"/>
    <cellStyle name="Comma 46 17 2" xfId="5145"/>
    <cellStyle name="Comma 46 17 2 2" xfId="6202"/>
    <cellStyle name="Comma 46 17 2 3" xfId="5675"/>
    <cellStyle name="Comma 46 17 3" xfId="5939"/>
    <cellStyle name="Comma 46 17 4" xfId="5413"/>
    <cellStyle name="Comma 46 18" xfId="4871"/>
    <cellStyle name="Comma 46 18 2" xfId="5146"/>
    <cellStyle name="Comma 46 18 2 2" xfId="6203"/>
    <cellStyle name="Comma 46 18 2 3" xfId="5676"/>
    <cellStyle name="Comma 46 18 3" xfId="5940"/>
    <cellStyle name="Comma 46 18 4" xfId="5414"/>
    <cellStyle name="Comma 46 19" xfId="4872"/>
    <cellStyle name="Comma 46 19 2" xfId="5147"/>
    <cellStyle name="Comma 46 19 2 2" xfId="6204"/>
    <cellStyle name="Comma 46 19 2 3" xfId="5677"/>
    <cellStyle name="Comma 46 19 3" xfId="5941"/>
    <cellStyle name="Comma 46 19 4" xfId="5415"/>
    <cellStyle name="Comma 46 2" xfId="4873"/>
    <cellStyle name="Comma 46 2 2" xfId="5148"/>
    <cellStyle name="Comma 46 2 2 2" xfId="6205"/>
    <cellStyle name="Comma 46 2 2 3" xfId="5678"/>
    <cellStyle name="Comma 46 2 3" xfId="5942"/>
    <cellStyle name="Comma 46 2 4" xfId="5416"/>
    <cellStyle name="Comma 46 20" xfId="4874"/>
    <cellStyle name="Comma 46 20 2" xfId="5149"/>
    <cellStyle name="Comma 46 20 2 2" xfId="6206"/>
    <cellStyle name="Comma 46 20 2 3" xfId="5679"/>
    <cellStyle name="Comma 46 20 3" xfId="5943"/>
    <cellStyle name="Comma 46 20 4" xfId="5417"/>
    <cellStyle name="Comma 46 21" xfId="4875"/>
    <cellStyle name="Comma 46 21 2" xfId="5150"/>
    <cellStyle name="Comma 46 21 2 2" xfId="6207"/>
    <cellStyle name="Comma 46 21 2 3" xfId="5680"/>
    <cellStyle name="Comma 46 21 3" xfId="5944"/>
    <cellStyle name="Comma 46 21 4" xfId="5418"/>
    <cellStyle name="Comma 46 22" xfId="5121"/>
    <cellStyle name="Comma 46 22 2" xfId="6179"/>
    <cellStyle name="Comma 46 22 3" xfId="5651"/>
    <cellStyle name="Comma 46 23" xfId="5916"/>
    <cellStyle name="Comma 46 24" xfId="5391"/>
    <cellStyle name="Comma 46 3" xfId="4876"/>
    <cellStyle name="Comma 46 3 2" xfId="5151"/>
    <cellStyle name="Comma 46 3 2 2" xfId="6208"/>
    <cellStyle name="Comma 46 3 2 3" xfId="5681"/>
    <cellStyle name="Comma 46 3 3" xfId="5945"/>
    <cellStyle name="Comma 46 3 4" xfId="5419"/>
    <cellStyle name="Comma 46 4" xfId="4877"/>
    <cellStyle name="Comma 46 4 2" xfId="5152"/>
    <cellStyle name="Comma 46 4 2 2" xfId="6209"/>
    <cellStyle name="Comma 46 4 2 3" xfId="5682"/>
    <cellStyle name="Comma 46 4 3" xfId="5946"/>
    <cellStyle name="Comma 46 4 4" xfId="5420"/>
    <cellStyle name="Comma 46 5" xfId="4878"/>
    <cellStyle name="Comma 46 5 2" xfId="5153"/>
    <cellStyle name="Comma 46 5 2 2" xfId="6210"/>
    <cellStyle name="Comma 46 5 2 3" xfId="5683"/>
    <cellStyle name="Comma 46 5 3" xfId="5947"/>
    <cellStyle name="Comma 46 5 4" xfId="5421"/>
    <cellStyle name="Comma 46 6" xfId="4879"/>
    <cellStyle name="Comma 46 6 2" xfId="5154"/>
    <cellStyle name="Comma 46 6 2 2" xfId="6211"/>
    <cellStyle name="Comma 46 6 2 3" xfId="5684"/>
    <cellStyle name="Comma 46 6 3" xfId="5948"/>
    <cellStyle name="Comma 46 6 4" xfId="5422"/>
    <cellStyle name="Comma 46 7" xfId="4880"/>
    <cellStyle name="Comma 46 7 2" xfId="5155"/>
    <cellStyle name="Comma 46 7 2 2" xfId="6212"/>
    <cellStyle name="Comma 46 7 2 3" xfId="5685"/>
    <cellStyle name="Comma 46 7 3" xfId="5949"/>
    <cellStyle name="Comma 46 7 4" xfId="5423"/>
    <cellStyle name="Comma 46 8" xfId="4881"/>
    <cellStyle name="Comma 46 8 2" xfId="5156"/>
    <cellStyle name="Comma 46 8 2 2" xfId="6213"/>
    <cellStyle name="Comma 46 8 2 3" xfId="5686"/>
    <cellStyle name="Comma 46 8 3" xfId="5950"/>
    <cellStyle name="Comma 46 8 4" xfId="5424"/>
    <cellStyle name="Comma 46 9" xfId="4882"/>
    <cellStyle name="Comma 46 9 2" xfId="5157"/>
    <cellStyle name="Comma 46 9 2 2" xfId="6214"/>
    <cellStyle name="Comma 46 9 2 3" xfId="5687"/>
    <cellStyle name="Comma 46 9 3" xfId="5951"/>
    <cellStyle name="Comma 46 9 4" xfId="5425"/>
    <cellStyle name="Comma 5" xfId="3629"/>
    <cellStyle name="Comma 5 2" xfId="3630"/>
    <cellStyle name="Comma 5 3" xfId="3631"/>
    <cellStyle name="Comma 6" xfId="3632"/>
    <cellStyle name="Comma 7" xfId="3633"/>
    <cellStyle name="Comma 8" xfId="3634"/>
    <cellStyle name="Comma 9" xfId="3635"/>
    <cellStyle name="comma zerodec" xfId="3636"/>
    <cellStyle name="Comma0" xfId="3637"/>
    <cellStyle name="Comma0 - Estilo3" xfId="3638"/>
    <cellStyle name="Comma0_1_Data" xfId="3639"/>
    <cellStyle name="Copied" xfId="3640"/>
    <cellStyle name="COST1" xfId="3641"/>
    <cellStyle name="Curren?_x0012_퐀_x0017_?" xfId="3642"/>
    <cellStyle name="Currency ($)" xfId="3643"/>
    <cellStyle name="Currency [00]" xfId="3644"/>
    <cellStyle name="Currency [1]" xfId="3645"/>
    <cellStyle name="Currency [2]" xfId="3646"/>
    <cellStyle name="Currency [3]" xfId="3647"/>
    <cellStyle name="Currency 10" xfId="3648"/>
    <cellStyle name="Currency 11" xfId="3649"/>
    <cellStyle name="Currency 12" xfId="3650"/>
    <cellStyle name="Currency 13" xfId="3651"/>
    <cellStyle name="Currency 14" xfId="3652"/>
    <cellStyle name="Currency 15" xfId="3653"/>
    <cellStyle name="Currency 16" xfId="3654"/>
    <cellStyle name="Currency 17" xfId="3655"/>
    <cellStyle name="Currency 18" xfId="3656"/>
    <cellStyle name="Currency 19" xfId="3657"/>
    <cellStyle name="Currency 2" xfId="35"/>
    <cellStyle name="Currency 2 2" xfId="3658"/>
    <cellStyle name="Currency 2 3" xfId="3659"/>
    <cellStyle name="Currency 2 4" xfId="4848"/>
    <cellStyle name="Currency 2 5" xfId="4849"/>
    <cellStyle name="Currency 2 6" xfId="4850"/>
    <cellStyle name="Currency 2 7" xfId="4851"/>
    <cellStyle name="Currency 2 8" xfId="4852"/>
    <cellStyle name="Currency 20" xfId="3660"/>
    <cellStyle name="Currency 21" xfId="3661"/>
    <cellStyle name="Currency 21 2" xfId="3662"/>
    <cellStyle name="Currency 21 3" xfId="3663"/>
    <cellStyle name="Currency 22" xfId="3664"/>
    <cellStyle name="Currency 22 2" xfId="3665"/>
    <cellStyle name="Currency 22 3" xfId="3666"/>
    <cellStyle name="Currency 23" xfId="3667"/>
    <cellStyle name="Currency 24" xfId="3668"/>
    <cellStyle name="Currency 25" xfId="3669"/>
    <cellStyle name="Currency 26" xfId="3670"/>
    <cellStyle name="Currency 27" xfId="3671"/>
    <cellStyle name="Currency 28" xfId="3672"/>
    <cellStyle name="Currency 29" xfId="3673"/>
    <cellStyle name="Currency 3" xfId="3674"/>
    <cellStyle name="Currency 3 2" xfId="3675"/>
    <cellStyle name="Currency 30" xfId="3676"/>
    <cellStyle name="Currency 32" xfId="4883"/>
    <cellStyle name="Currency 32 2" xfId="5158"/>
    <cellStyle name="Currency 32 2 2" xfId="6215"/>
    <cellStyle name="Currency 32 2 3" xfId="5688"/>
    <cellStyle name="Currency 32 3" xfId="5952"/>
    <cellStyle name="Currency 32 4" xfId="5426"/>
    <cellStyle name="Currency 33" xfId="4884"/>
    <cellStyle name="Currency 33 2" xfId="5159"/>
    <cellStyle name="Currency 33 2 2" xfId="6216"/>
    <cellStyle name="Currency 33 2 3" xfId="5689"/>
    <cellStyle name="Currency 33 3" xfId="5953"/>
    <cellStyle name="Currency 33 4" xfId="5427"/>
    <cellStyle name="Currency 34" xfId="4885"/>
    <cellStyle name="Currency 34 2" xfId="5160"/>
    <cellStyle name="Currency 34 2 2" xfId="6217"/>
    <cellStyle name="Currency 34 2 3" xfId="5690"/>
    <cellStyle name="Currency 34 3" xfId="5954"/>
    <cellStyle name="Currency 34 4" xfId="5428"/>
    <cellStyle name="Currency 35" xfId="4886"/>
    <cellStyle name="Currency 35 2" xfId="5161"/>
    <cellStyle name="Currency 35 2 2" xfId="6218"/>
    <cellStyle name="Currency 35 2 3" xfId="5691"/>
    <cellStyle name="Currency 35 3" xfId="5955"/>
    <cellStyle name="Currency 35 4" xfId="5429"/>
    <cellStyle name="Currency 36" xfId="4887"/>
    <cellStyle name="Currency 36 2" xfId="5162"/>
    <cellStyle name="Currency 36 2 2" xfId="6219"/>
    <cellStyle name="Currency 36 2 3" xfId="5692"/>
    <cellStyle name="Currency 36 3" xfId="5956"/>
    <cellStyle name="Currency 36 4" xfId="5430"/>
    <cellStyle name="Currency 37" xfId="4888"/>
    <cellStyle name="Currency 37 2" xfId="5163"/>
    <cellStyle name="Currency 37 2 2" xfId="6220"/>
    <cellStyle name="Currency 37 2 3" xfId="5693"/>
    <cellStyle name="Currency 37 3" xfId="5957"/>
    <cellStyle name="Currency 37 4" xfId="5431"/>
    <cellStyle name="Currency 38" xfId="4889"/>
    <cellStyle name="Currency 38 2" xfId="5164"/>
    <cellStyle name="Currency 38 2 2" xfId="6221"/>
    <cellStyle name="Currency 38 2 3" xfId="5694"/>
    <cellStyle name="Currency 38 3" xfId="5958"/>
    <cellStyle name="Currency 38 4" xfId="5432"/>
    <cellStyle name="Currency 4" xfId="3677"/>
    <cellStyle name="Currency 41" xfId="4890"/>
    <cellStyle name="Currency 41 2" xfId="5165"/>
    <cellStyle name="Currency 41 2 2" xfId="6222"/>
    <cellStyle name="Currency 41 2 3" xfId="5695"/>
    <cellStyle name="Currency 41 3" xfId="5959"/>
    <cellStyle name="Currency 41 4" xfId="5433"/>
    <cellStyle name="Currency 45" xfId="4891"/>
    <cellStyle name="Currency 45 2" xfId="5166"/>
    <cellStyle name="Currency 45 2 2" xfId="6223"/>
    <cellStyle name="Currency 45 2 3" xfId="5696"/>
    <cellStyle name="Currency 45 3" xfId="5960"/>
    <cellStyle name="Currency 45 4" xfId="5434"/>
    <cellStyle name="Currency 46" xfId="4892"/>
    <cellStyle name="Currency 46 2" xfId="5167"/>
    <cellStyle name="Currency 46 2 2" xfId="6224"/>
    <cellStyle name="Currency 46 2 3" xfId="5697"/>
    <cellStyle name="Currency 46 3" xfId="5961"/>
    <cellStyle name="Currency 46 4" xfId="5435"/>
    <cellStyle name="Currency 5" xfId="3678"/>
    <cellStyle name="Currency 6" xfId="3679"/>
    <cellStyle name="Currency 7" xfId="3680"/>
    <cellStyle name="Currency 8" xfId="3681"/>
    <cellStyle name="Currency 9" xfId="3682"/>
    <cellStyle name="Currency0" xfId="3683"/>
    <cellStyle name="Currency1" xfId="3684"/>
    <cellStyle name="Currency1Blue" xfId="3685"/>
    <cellStyle name="Currency2" xfId="3686"/>
    <cellStyle name="Currsmall" xfId="3687"/>
    <cellStyle name="custom" xfId="3688"/>
    <cellStyle name="Data Link" xfId="3689"/>
    <cellStyle name="Date" xfId="3690"/>
    <cellStyle name="Date Short" xfId="3691"/>
    <cellStyle name="Date_Ben's working version 7.0 ABS-CBN Model (Revised) Jan 2005" xfId="3692"/>
    <cellStyle name="Datum" xfId="3693"/>
    <cellStyle name="DMY" xfId="3694"/>
    <cellStyle name="Dollar (zero dec)" xfId="3695"/>
    <cellStyle name="données" xfId="3696"/>
    <cellStyle name="donnéesbord" xfId="3697"/>
    <cellStyle name="Double Accounting" xfId="3698"/>
    <cellStyle name="Enter Currency (0)" xfId="3699"/>
    <cellStyle name="Enter Currency (2)" xfId="3700"/>
    <cellStyle name="Enter Units (0)" xfId="3701"/>
    <cellStyle name="Enter Units (1)" xfId="3702"/>
    <cellStyle name="Enter Units (2)" xfId="3703"/>
    <cellStyle name="Entered" xfId="3704"/>
    <cellStyle name="Euro" xfId="3705"/>
    <cellStyle name="Explanatory Text 2" xfId="3706"/>
    <cellStyle name="Financials" xfId="3707"/>
    <cellStyle name="Financials Bold" xfId="3708"/>
    <cellStyle name="Financials_valuation 0523 - with broadband" xfId="3709"/>
    <cellStyle name="Fixed" xfId="3710"/>
    <cellStyle name="Fixlong" xfId="3711"/>
    <cellStyle name="Footnote" xfId="3712"/>
    <cellStyle name="GBH" xfId="5099"/>
    <cellStyle name="Good 2" xfId="3713"/>
    <cellStyle name="Grey" xfId="19"/>
    <cellStyle name="H 1" xfId="3714"/>
    <cellStyle name="H 2" xfId="3715"/>
    <cellStyle name="Header" xfId="3716"/>
    <cellStyle name="Header - Style1" xfId="3717"/>
    <cellStyle name="Header1" xfId="3718"/>
    <cellStyle name="Header2" xfId="3719"/>
    <cellStyle name="Header2 2" xfId="6454"/>
    <cellStyle name="Heading" xfId="3720"/>
    <cellStyle name="Heading 1 2" xfId="3721"/>
    <cellStyle name="Heading 2 2" xfId="3722"/>
    <cellStyle name="Heading 2 3" xfId="6455"/>
    <cellStyle name="Heading 3 2" xfId="3723"/>
    <cellStyle name="Heading 3 3" xfId="6471"/>
    <cellStyle name="Heading 4 2" xfId="3724"/>
    <cellStyle name="Heading1" xfId="3725"/>
    <cellStyle name="Heading2" xfId="3726"/>
    <cellStyle name="Headline2" xfId="3727"/>
    <cellStyle name="Hyperlink 3" xfId="4844"/>
    <cellStyle name="Hyperlink seguido" xfId="3728"/>
    <cellStyle name="Input %" xfId="3729"/>
    <cellStyle name="Input % 2" xfId="6456"/>
    <cellStyle name="Input % 3" xfId="6472"/>
    <cellStyle name="Input [yellow]" xfId="20"/>
    <cellStyle name="Input [yellow] 2" xfId="6444"/>
    <cellStyle name="Input [yellow] 3" xfId="6481"/>
    <cellStyle name="Input 2" xfId="3730"/>
    <cellStyle name="Input 2 2" xfId="6457"/>
    <cellStyle name="Input Cells" xfId="3731"/>
    <cellStyle name="Input Other Sheet" xfId="3732"/>
    <cellStyle name="Input Transfer Same Sheet" xfId="3733"/>
    <cellStyle name="Inputs" xfId="3734"/>
    <cellStyle name="Italicbold" xfId="3735"/>
    <cellStyle name="ITALICS" xfId="3736"/>
    <cellStyle name="LineItem" xfId="3737"/>
    <cellStyle name="Link Currency (0)" xfId="3738"/>
    <cellStyle name="Link Currency (2)" xfId="3739"/>
    <cellStyle name="Link Units (0)" xfId="3740"/>
    <cellStyle name="Link Units (1)" xfId="3741"/>
    <cellStyle name="Link Units (2)" xfId="3742"/>
    <cellStyle name="Linked Cell 2" xfId="3743"/>
    <cellStyle name="Linked Cells" xfId="3744"/>
    <cellStyle name="Margen" xfId="3745"/>
    <cellStyle name="Millares [0]_BASE" xfId="3746"/>
    <cellStyle name="Millares_agosto" xfId="3747"/>
    <cellStyle name="Milliers [0]_!!!GO" xfId="3748"/>
    <cellStyle name="Milliers_!!!GO" xfId="3749"/>
    <cellStyle name="millions" xfId="3750"/>
    <cellStyle name="Minor heading" xfId="3751"/>
    <cellStyle name="Moeda [0]_aola" xfId="3752"/>
    <cellStyle name="Moeda_aola" xfId="3753"/>
    <cellStyle name="Mon?aire [0]_!!!GO" xfId="3754"/>
    <cellStyle name="Mon?aire_!!!GO" xfId="3755"/>
    <cellStyle name="Moneda [0]_BASE" xfId="3756"/>
    <cellStyle name="Moneda_BASE" xfId="3757"/>
    <cellStyle name="Monétaire [0]_!!!GO" xfId="3758"/>
    <cellStyle name="Monétaire_!!!GO" xfId="3759"/>
    <cellStyle name="Mon騁aire [0]_AR1194" xfId="21"/>
    <cellStyle name="Mon騁aire_AR1194" xfId="22"/>
    <cellStyle name="Mon彋aire [0]_!!!GO" xfId="3760"/>
    <cellStyle name="Mon彋aire_!!!GO" xfId="3761"/>
    <cellStyle name="Multiple" xfId="3762"/>
    <cellStyle name="Multiple [1]" xfId="3763"/>
    <cellStyle name="Multiple_Arutmin" xfId="3764"/>
    <cellStyle name="Mystyle" xfId="3765"/>
    <cellStyle name="N" xfId="3766"/>
    <cellStyle name="Neutral 2" xfId="3767"/>
    <cellStyle name="new" xfId="3768"/>
    <cellStyle name="no dec" xfId="3769"/>
    <cellStyle name="Normal - Style1" xfId="23"/>
    <cellStyle name="Normal - Style2" xfId="3770"/>
    <cellStyle name="Normal - Style3" xfId="3771"/>
    <cellStyle name="Normal - Style4" xfId="3772"/>
    <cellStyle name="Normal - Style5" xfId="3773"/>
    <cellStyle name="Normal - Style6" xfId="3774"/>
    <cellStyle name="Normal - Style7" xfId="3775"/>
    <cellStyle name="Normal - Style8" xfId="3776"/>
    <cellStyle name="Normal - 유형1" xfId="3777"/>
    <cellStyle name="Normal 10" xfId="3778"/>
    <cellStyle name="Normal 10 2" xfId="3779"/>
    <cellStyle name="Normal 10 3" xfId="3780"/>
    <cellStyle name="Normal 10_APX" xfId="3781"/>
    <cellStyle name="Normal 100" xfId="4893"/>
    <cellStyle name="Normal 100 2" xfId="5168"/>
    <cellStyle name="Normal 100 2 2" xfId="6225"/>
    <cellStyle name="Normal 100 2 3" xfId="5698"/>
    <cellStyle name="Normal 100 3" xfId="5962"/>
    <cellStyle name="Normal 100 4" xfId="5436"/>
    <cellStyle name="Normal 101" xfId="4894"/>
    <cellStyle name="Normal 101 2" xfId="5169"/>
    <cellStyle name="Normal 101 2 2" xfId="6226"/>
    <cellStyle name="Normal 101 2 3" xfId="5699"/>
    <cellStyle name="Normal 101 3" xfId="5963"/>
    <cellStyle name="Normal 101 4" xfId="5437"/>
    <cellStyle name="Normal 11" xfId="3782"/>
    <cellStyle name="Normal 11 2" xfId="3783"/>
    <cellStyle name="Normal 11 3" xfId="3784"/>
    <cellStyle name="Normal 11_APX" xfId="3785"/>
    <cellStyle name="Normal 12" xfId="3786"/>
    <cellStyle name="Normal 13" xfId="3787"/>
    <cellStyle name="Normal 14" xfId="3788"/>
    <cellStyle name="Normal 15" xfId="3789"/>
    <cellStyle name="Normal 16" xfId="3790"/>
    <cellStyle name="Normal 17" xfId="3791"/>
    <cellStyle name="Normal 17 2" xfId="4843"/>
    <cellStyle name="Normal 17 2 2" xfId="5126"/>
    <cellStyle name="Normal 17 2 2 2" xfId="6183"/>
    <cellStyle name="Normal 17 2 2 3" xfId="5656"/>
    <cellStyle name="Normal 17 2 3" xfId="5920"/>
    <cellStyle name="Normal 17 2 4" xfId="5396"/>
    <cellStyle name="Normal 17 3" xfId="5122"/>
    <cellStyle name="Normal 17 3 2" xfId="6180"/>
    <cellStyle name="Normal 17 3 3" xfId="5652"/>
    <cellStyle name="Normal 17 4" xfId="5917"/>
    <cellStyle name="Normal 17 5" xfId="5392"/>
    <cellStyle name="Normal 18" xfId="3792"/>
    <cellStyle name="Normal 19" xfId="3793"/>
    <cellStyle name="Normal 2" xfId="8"/>
    <cellStyle name="Normal 2 10" xfId="3794"/>
    <cellStyle name="Normal 2 11" xfId="3795"/>
    <cellStyle name="Normal 2 12" xfId="3796"/>
    <cellStyle name="Normal 2 13" xfId="3797"/>
    <cellStyle name="Normal 2 14" xfId="3798"/>
    <cellStyle name="Normal 2 15" xfId="3799"/>
    <cellStyle name="Normal 2 16" xfId="3800"/>
    <cellStyle name="Normal 2 17" xfId="3801"/>
    <cellStyle name="Normal 2 18" xfId="3802"/>
    <cellStyle name="Normal 2 19" xfId="3803"/>
    <cellStyle name="Normal 2 2" xfId="10"/>
    <cellStyle name="Normal 2 2 2" xfId="4847"/>
    <cellStyle name="Normal 2 2 3" xfId="33"/>
    <cellStyle name="Normal 2 20" xfId="3804"/>
    <cellStyle name="Normal 2 21" xfId="3805"/>
    <cellStyle name="Normal 2 22" xfId="3806"/>
    <cellStyle name="Normal 2 23" xfId="3807"/>
    <cellStyle name="Normal 2 24" xfId="3808"/>
    <cellStyle name="Normal 2 25" xfId="3809"/>
    <cellStyle name="Normal 2 26" xfId="3810"/>
    <cellStyle name="Normal 2 27" xfId="3811"/>
    <cellStyle name="Normal 2 28" xfId="3812"/>
    <cellStyle name="Normal 2 29" xfId="3813"/>
    <cellStyle name="Normal 2 3" xfId="3814"/>
    <cellStyle name="Normal 2 30" xfId="3815"/>
    <cellStyle name="Normal 2 31" xfId="3816"/>
    <cellStyle name="Normal 2 32" xfId="3817"/>
    <cellStyle name="Normal 2 33" xfId="3818"/>
    <cellStyle name="Normal 2 34" xfId="3819"/>
    <cellStyle name="Normal 2 35" xfId="5103"/>
    <cellStyle name="Normal 2 35 2" xfId="5109"/>
    <cellStyle name="Normal 2 35 2 2" xfId="5378"/>
    <cellStyle name="Normal 2 35 2 2 2" xfId="6435"/>
    <cellStyle name="Normal 2 35 2 2 3" xfId="5906"/>
    <cellStyle name="Normal 2 35 2 3" xfId="6170"/>
    <cellStyle name="Normal 2 35 2 4" xfId="5642"/>
    <cellStyle name="Normal 2 35 3" xfId="5373"/>
    <cellStyle name="Normal 2 35 3 2" xfId="6430"/>
    <cellStyle name="Normal 2 35 3 3" xfId="5901"/>
    <cellStyle name="Normal 2 35 4" xfId="6"/>
    <cellStyle name="Normal 2 35 4 2" xfId="5387"/>
    <cellStyle name="Normal 2 36" xfId="5107"/>
    <cellStyle name="Normal 2 37" xfId="30"/>
    <cellStyle name="Normal 2 4" xfId="3820"/>
    <cellStyle name="Normal 2 5" xfId="3821"/>
    <cellStyle name="Normal 2 6" xfId="3822"/>
    <cellStyle name="Normal 2 7" xfId="3823"/>
    <cellStyle name="Normal 2 8" xfId="3824"/>
    <cellStyle name="Normal 2 9" xfId="3825"/>
    <cellStyle name="Normal 2_'09 PNW Downsize 채산검토 090520" xfId="3826"/>
    <cellStyle name="Normal 20" xfId="3827"/>
    <cellStyle name="Normal 21" xfId="3828"/>
    <cellStyle name="Normal 22" xfId="3829"/>
    <cellStyle name="Normal 23" xfId="3830"/>
    <cellStyle name="Normal 24" xfId="3831"/>
    <cellStyle name="Normal 25" xfId="3832"/>
    <cellStyle name="Normal 26" xfId="3833"/>
    <cellStyle name="Normal 27" xfId="3834"/>
    <cellStyle name="Normal 28" xfId="3835"/>
    <cellStyle name="Normal 29" xfId="3836"/>
    <cellStyle name="Normal 3" xfId="9"/>
    <cellStyle name="Normal 3 2" xfId="3837"/>
    <cellStyle name="Normal 3 3" xfId="4845"/>
    <cellStyle name="Normal 3 3 2" xfId="5127"/>
    <cellStyle name="Normal 3 3 2 2" xfId="6184"/>
    <cellStyle name="Normal 3 3 2 3" xfId="5657"/>
    <cellStyle name="Normal 3 3 3" xfId="5921"/>
    <cellStyle name="Normal 3 3 4" xfId="5397"/>
    <cellStyle name="Normal 3 4" xfId="5120"/>
    <cellStyle name="Normal 3 4 2" xfId="6178"/>
    <cellStyle name="Normal 3 4 3" xfId="5650"/>
    <cellStyle name="Normal 3 5" xfId="5915"/>
    <cellStyle name="Normal 3 6" xfId="5390"/>
    <cellStyle name="Normal 3 7" xfId="36"/>
    <cellStyle name="Normal 3_110126 Port Charge Matrix from MOL  (2)" xfId="3838"/>
    <cellStyle name="Normal 30" xfId="3839"/>
    <cellStyle name="Normal 31" xfId="3840"/>
    <cellStyle name="Normal 32" xfId="3841"/>
    <cellStyle name="Normal 33" xfId="3842"/>
    <cellStyle name="Normal 34" xfId="3843"/>
    <cellStyle name="Normal 35" xfId="3844"/>
    <cellStyle name="Normal 36" xfId="15"/>
    <cellStyle name="Normal 36 2" xfId="3845"/>
    <cellStyle name="Normal 37" xfId="3846"/>
    <cellStyle name="Normal 38" xfId="3847"/>
    <cellStyle name="Normal 39" xfId="3848"/>
    <cellStyle name="Normal 4" xfId="13"/>
    <cellStyle name="Normal 4 2" xfId="3849"/>
    <cellStyle name="Normal 4 3" xfId="5123"/>
    <cellStyle name="Normal 4 3 2" xfId="6181"/>
    <cellStyle name="Normal 4 3 3" xfId="5653"/>
    <cellStyle name="Normal 4 4" xfId="5918"/>
    <cellStyle name="Normal 4 5" xfId="5393"/>
    <cellStyle name="Normal 40" xfId="3850"/>
    <cellStyle name="Normal 41" xfId="3851"/>
    <cellStyle name="Normal 42" xfId="3852"/>
    <cellStyle name="Normal 43" xfId="3853"/>
    <cellStyle name="Normal 44" xfId="3854"/>
    <cellStyle name="Normal 45" xfId="3855"/>
    <cellStyle name="Normal 46" xfId="3856"/>
    <cellStyle name="Normal 47" xfId="3857"/>
    <cellStyle name="Normal 48" xfId="3858"/>
    <cellStyle name="Normal 48 2" xfId="5124"/>
    <cellStyle name="Normal 48 2 2" xfId="5654"/>
    <cellStyle name="Normal 48 3" xfId="5394"/>
    <cellStyle name="Normal 49" xfId="3859"/>
    <cellStyle name="Normal 5" xfId="3860"/>
    <cellStyle name="Normal 50" xfId="3861"/>
    <cellStyle name="Normal 51" xfId="3862"/>
    <cellStyle name="Normal 52" xfId="4842"/>
    <cellStyle name="Normal 52 2" xfId="5125"/>
    <cellStyle name="Normal 52 2 2" xfId="6182"/>
    <cellStyle name="Normal 52 2 3" xfId="5655"/>
    <cellStyle name="Normal 52 3" xfId="5919"/>
    <cellStyle name="Normal 52 4" xfId="5395"/>
    <cellStyle name="Normal 53" xfId="4846"/>
    <cellStyle name="Normal 54" xfId="4857"/>
    <cellStyle name="Normal 54 2" xfId="5132"/>
    <cellStyle name="Normal 54 2 2" xfId="6189"/>
    <cellStyle name="Normal 54 2 3" xfId="5662"/>
    <cellStyle name="Normal 54 3" xfId="5926"/>
    <cellStyle name="Normal 54 4" xfId="5402"/>
    <cellStyle name="Normal 55" xfId="4858"/>
    <cellStyle name="Normal 55 10" xfId="4895"/>
    <cellStyle name="Normal 55 10 2" xfId="5170"/>
    <cellStyle name="Normal 55 10 2 2" xfId="5104"/>
    <cellStyle name="Normal 55 10 2 2 2" xfId="5374"/>
    <cellStyle name="Normal 55 10 2 2 2 2" xfId="6431"/>
    <cellStyle name="Normal 55 10 2 2 2 3" xfId="5902"/>
    <cellStyle name="Normal 55 10 2 2 3" xfId="6167"/>
    <cellStyle name="Normal 55 10 2 2 4" xfId="5639"/>
    <cellStyle name="Normal 55 10 2 3" xfId="6227"/>
    <cellStyle name="Normal 55 10 2 4" xfId="5700"/>
    <cellStyle name="Normal 55 10 3" xfId="5964"/>
    <cellStyle name="Normal 55 10 4" xfId="5438"/>
    <cellStyle name="Normal 55 11" xfId="4896"/>
    <cellStyle name="Normal 55 11 2" xfId="5171"/>
    <cellStyle name="Normal 55 11 2 2" xfId="6228"/>
    <cellStyle name="Normal 55 11 2 3" xfId="5701"/>
    <cellStyle name="Normal 55 11 3" xfId="5965"/>
    <cellStyle name="Normal 55 11 4" xfId="5439"/>
    <cellStyle name="Normal 55 12" xfId="4897"/>
    <cellStyle name="Normal 55 12 2" xfId="5172"/>
    <cellStyle name="Normal 55 12 2 2" xfId="6229"/>
    <cellStyle name="Normal 55 12 2 3" xfId="5702"/>
    <cellStyle name="Normal 55 12 3" xfId="5966"/>
    <cellStyle name="Normal 55 12 4" xfId="5440"/>
    <cellStyle name="Normal 55 13" xfId="4898"/>
    <cellStyle name="Normal 55 13 2" xfId="5173"/>
    <cellStyle name="Normal 55 13 2 2" xfId="6230"/>
    <cellStyle name="Normal 55 13 2 3" xfId="5703"/>
    <cellStyle name="Normal 55 13 3" xfId="5967"/>
    <cellStyle name="Normal 55 13 4" xfId="5441"/>
    <cellStyle name="Normal 55 14" xfId="4899"/>
    <cellStyle name="Normal 55 14 2" xfId="5174"/>
    <cellStyle name="Normal 55 14 2 2" xfId="6231"/>
    <cellStyle name="Normal 55 14 2 3" xfId="5704"/>
    <cellStyle name="Normal 55 14 3" xfId="5968"/>
    <cellStyle name="Normal 55 14 4" xfId="5442"/>
    <cellStyle name="Normal 55 15" xfId="4900"/>
    <cellStyle name="Normal 55 15 2" xfId="5175"/>
    <cellStyle name="Normal 55 15 2 2" xfId="6232"/>
    <cellStyle name="Normal 55 15 2 3" xfId="5705"/>
    <cellStyle name="Normal 55 15 3" xfId="5969"/>
    <cellStyle name="Normal 55 15 4" xfId="5443"/>
    <cellStyle name="Normal 55 16" xfId="4901"/>
    <cellStyle name="Normal 55 16 2" xfId="5176"/>
    <cellStyle name="Normal 55 16 2 2" xfId="6233"/>
    <cellStyle name="Normal 55 16 2 3" xfId="5706"/>
    <cellStyle name="Normal 55 16 3" xfId="5970"/>
    <cellStyle name="Normal 55 16 4" xfId="5444"/>
    <cellStyle name="Normal 55 17" xfId="4902"/>
    <cellStyle name="Normal 55 17 2" xfId="5177"/>
    <cellStyle name="Normal 55 17 2 2" xfId="6234"/>
    <cellStyle name="Normal 55 17 2 3" xfId="5707"/>
    <cellStyle name="Normal 55 17 3" xfId="5971"/>
    <cellStyle name="Normal 55 17 4" xfId="5445"/>
    <cellStyle name="Normal 55 18" xfId="4903"/>
    <cellStyle name="Normal 55 18 2" xfId="5178"/>
    <cellStyle name="Normal 55 18 2 2" xfId="6235"/>
    <cellStyle name="Normal 55 18 2 3" xfId="5708"/>
    <cellStyle name="Normal 55 18 3" xfId="5972"/>
    <cellStyle name="Normal 55 18 4" xfId="5446"/>
    <cellStyle name="Normal 55 19" xfId="4904"/>
    <cellStyle name="Normal 55 19 2" xfId="5179"/>
    <cellStyle name="Normal 55 19 2 2" xfId="6236"/>
    <cellStyle name="Normal 55 19 2 3" xfId="5709"/>
    <cellStyle name="Normal 55 19 3" xfId="5973"/>
    <cellStyle name="Normal 55 19 4" xfId="5447"/>
    <cellStyle name="Normal 55 2" xfId="4905"/>
    <cellStyle name="Normal 55 2 2" xfId="5180"/>
    <cellStyle name="Normal 55 2 2 2" xfId="6237"/>
    <cellStyle name="Normal 55 2 2 3" xfId="5710"/>
    <cellStyle name="Normal 55 2 3" xfId="5974"/>
    <cellStyle name="Normal 55 2 4" xfId="5448"/>
    <cellStyle name="Normal 55 20" xfId="4906"/>
    <cellStyle name="Normal 55 20 2" xfId="5181"/>
    <cellStyle name="Normal 55 20 2 2" xfId="6238"/>
    <cellStyle name="Normal 55 20 2 3" xfId="5711"/>
    <cellStyle name="Normal 55 20 3" xfId="5975"/>
    <cellStyle name="Normal 55 20 4" xfId="5449"/>
    <cellStyle name="Normal 55 21" xfId="4907"/>
    <cellStyle name="Normal 55 21 2" xfId="5182"/>
    <cellStyle name="Normal 55 21 2 2" xfId="6239"/>
    <cellStyle name="Normal 55 21 2 3" xfId="5712"/>
    <cellStyle name="Normal 55 21 3" xfId="5976"/>
    <cellStyle name="Normal 55 21 4" xfId="5450"/>
    <cellStyle name="Normal 55 22" xfId="4908"/>
    <cellStyle name="Normal 55 22 2" xfId="5183"/>
    <cellStyle name="Normal 55 22 2 2" xfId="6240"/>
    <cellStyle name="Normal 55 22 2 3" xfId="5713"/>
    <cellStyle name="Normal 55 22 3" xfId="5977"/>
    <cellStyle name="Normal 55 22 4" xfId="5451"/>
    <cellStyle name="Normal 55 23" xfId="4909"/>
    <cellStyle name="Normal 55 23 2" xfId="5184"/>
    <cellStyle name="Normal 55 23 2 2" xfId="6241"/>
    <cellStyle name="Normal 55 23 2 3" xfId="5714"/>
    <cellStyle name="Normal 55 23 3" xfId="5978"/>
    <cellStyle name="Normal 55 23 4" xfId="5452"/>
    <cellStyle name="Normal 55 24" xfId="4910"/>
    <cellStyle name="Normal 55 24 2" xfId="5185"/>
    <cellStyle name="Normal 55 24 2 2" xfId="6242"/>
    <cellStyle name="Normal 55 24 2 3" xfId="5715"/>
    <cellStyle name="Normal 55 24 3" xfId="5979"/>
    <cellStyle name="Normal 55 24 4" xfId="5453"/>
    <cellStyle name="Normal 55 25" xfId="4911"/>
    <cellStyle name="Normal 55 25 2" xfId="5186"/>
    <cellStyle name="Normal 55 25 2 2" xfId="6243"/>
    <cellStyle name="Normal 55 25 2 3" xfId="5716"/>
    <cellStyle name="Normal 55 25 3" xfId="5980"/>
    <cellStyle name="Normal 55 25 4" xfId="5454"/>
    <cellStyle name="Normal 55 26" xfId="4912"/>
    <cellStyle name="Normal 55 26 2" xfId="5187"/>
    <cellStyle name="Normal 55 26 2 2" xfId="6244"/>
    <cellStyle name="Normal 55 26 2 3" xfId="5717"/>
    <cellStyle name="Normal 55 26 3" xfId="5981"/>
    <cellStyle name="Normal 55 26 4" xfId="5455"/>
    <cellStyle name="Normal 55 27" xfId="4913"/>
    <cellStyle name="Normal 55 27 2" xfId="5188"/>
    <cellStyle name="Normal 55 27 2 2" xfId="6245"/>
    <cellStyle name="Normal 55 27 2 3" xfId="5718"/>
    <cellStyle name="Normal 55 27 3" xfId="5982"/>
    <cellStyle name="Normal 55 27 4" xfId="5456"/>
    <cellStyle name="Normal 55 28" xfId="4914"/>
    <cellStyle name="Normal 55 28 2" xfId="5189"/>
    <cellStyle name="Normal 55 28 2 2" xfId="6246"/>
    <cellStyle name="Normal 55 28 2 3" xfId="5719"/>
    <cellStyle name="Normal 55 28 3" xfId="5983"/>
    <cellStyle name="Normal 55 28 4" xfId="5457"/>
    <cellStyle name="Normal 55 29" xfId="4915"/>
    <cellStyle name="Normal 55 29 2" xfId="5190"/>
    <cellStyle name="Normal 55 29 2 2" xfId="6247"/>
    <cellStyle name="Normal 55 29 2 3" xfId="5720"/>
    <cellStyle name="Normal 55 29 3" xfId="5984"/>
    <cellStyle name="Normal 55 29 4" xfId="5458"/>
    <cellStyle name="Normal 55 3" xfId="4916"/>
    <cellStyle name="Normal 55 3 2" xfId="5191"/>
    <cellStyle name="Normal 55 3 2 2" xfId="6248"/>
    <cellStyle name="Normal 55 3 2 3" xfId="5721"/>
    <cellStyle name="Normal 55 3 3" xfId="5985"/>
    <cellStyle name="Normal 55 3 4" xfId="5459"/>
    <cellStyle name="Normal 55 30" xfId="4917"/>
    <cellStyle name="Normal 55 30 2" xfId="5192"/>
    <cellStyle name="Normal 55 30 2 2" xfId="6249"/>
    <cellStyle name="Normal 55 30 2 3" xfId="5722"/>
    <cellStyle name="Normal 55 30 3" xfId="5986"/>
    <cellStyle name="Normal 55 30 4" xfId="5460"/>
    <cellStyle name="Normal 55 31" xfId="4918"/>
    <cellStyle name="Normal 55 31 2" xfId="5193"/>
    <cellStyle name="Normal 55 31 2 2" xfId="6250"/>
    <cellStyle name="Normal 55 31 2 3" xfId="5723"/>
    <cellStyle name="Normal 55 31 3" xfId="5987"/>
    <cellStyle name="Normal 55 31 4" xfId="5461"/>
    <cellStyle name="Normal 55 32" xfId="4919"/>
    <cellStyle name="Normal 55 32 2" xfId="5194"/>
    <cellStyle name="Normal 55 32 2 2" xfId="6251"/>
    <cellStyle name="Normal 55 32 2 3" xfId="5724"/>
    <cellStyle name="Normal 55 32 3" xfId="5988"/>
    <cellStyle name="Normal 55 32 4" xfId="5462"/>
    <cellStyle name="Normal 55 33" xfId="4920"/>
    <cellStyle name="Normal 55 33 2" xfId="5195"/>
    <cellStyle name="Normal 55 33 2 2" xfId="6252"/>
    <cellStyle name="Normal 55 33 2 3" xfId="5725"/>
    <cellStyle name="Normal 55 33 3" xfId="5989"/>
    <cellStyle name="Normal 55 33 4" xfId="5463"/>
    <cellStyle name="Normal 55 34" xfId="4921"/>
    <cellStyle name="Normal 55 34 2" xfId="5196"/>
    <cellStyle name="Normal 55 34 2 2" xfId="6253"/>
    <cellStyle name="Normal 55 34 2 3" xfId="5726"/>
    <cellStyle name="Normal 55 34 3" xfId="5990"/>
    <cellStyle name="Normal 55 34 4" xfId="5464"/>
    <cellStyle name="Normal 55 35" xfId="4922"/>
    <cellStyle name="Normal 55 35 2" xfId="5197"/>
    <cellStyle name="Normal 55 35 2 2" xfId="6254"/>
    <cellStyle name="Normal 55 35 2 3" xfId="5727"/>
    <cellStyle name="Normal 55 35 3" xfId="5991"/>
    <cellStyle name="Normal 55 35 4" xfId="5465"/>
    <cellStyle name="Normal 55 36" xfId="4923"/>
    <cellStyle name="Normal 55 36 2" xfId="5198"/>
    <cellStyle name="Normal 55 36 2 2" xfId="6255"/>
    <cellStyle name="Normal 55 36 2 3" xfId="5728"/>
    <cellStyle name="Normal 55 36 3" xfId="5992"/>
    <cellStyle name="Normal 55 36 4" xfId="5466"/>
    <cellStyle name="Normal 55 37" xfId="4924"/>
    <cellStyle name="Normal 55 37 2" xfId="5199"/>
    <cellStyle name="Normal 55 37 2 2" xfId="6256"/>
    <cellStyle name="Normal 55 37 2 3" xfId="5729"/>
    <cellStyle name="Normal 55 37 3" xfId="5993"/>
    <cellStyle name="Normal 55 37 4" xfId="5467"/>
    <cellStyle name="Normal 55 38" xfId="4925"/>
    <cellStyle name="Normal 55 38 2" xfId="5200"/>
    <cellStyle name="Normal 55 38 2 2" xfId="6257"/>
    <cellStyle name="Normal 55 38 2 3" xfId="5730"/>
    <cellStyle name="Normal 55 38 3" xfId="5994"/>
    <cellStyle name="Normal 55 38 4" xfId="5468"/>
    <cellStyle name="Normal 55 39" xfId="4926"/>
    <cellStyle name="Normal 55 39 2" xfId="5201"/>
    <cellStyle name="Normal 55 39 2 2" xfId="6258"/>
    <cellStyle name="Normal 55 39 2 3" xfId="5731"/>
    <cellStyle name="Normal 55 39 3" xfId="5995"/>
    <cellStyle name="Normal 55 39 4" xfId="5469"/>
    <cellStyle name="Normal 55 4" xfId="4927"/>
    <cellStyle name="Normal 55 4 2" xfId="5202"/>
    <cellStyle name="Normal 55 4 2 2" xfId="6259"/>
    <cellStyle name="Normal 55 4 2 3" xfId="5732"/>
    <cellStyle name="Normal 55 4 3" xfId="5996"/>
    <cellStyle name="Normal 55 4 4" xfId="5470"/>
    <cellStyle name="Normal 55 40" xfId="4928"/>
    <cellStyle name="Normal 55 40 2" xfId="5203"/>
    <cellStyle name="Normal 55 40 2 2" xfId="6260"/>
    <cellStyle name="Normal 55 40 2 3" xfId="5733"/>
    <cellStyle name="Normal 55 40 3" xfId="5997"/>
    <cellStyle name="Normal 55 40 4" xfId="5471"/>
    <cellStyle name="Normal 55 41" xfId="4929"/>
    <cellStyle name="Normal 55 41 2" xfId="5204"/>
    <cellStyle name="Normal 55 41 2 2" xfId="6261"/>
    <cellStyle name="Normal 55 41 2 3" xfId="5734"/>
    <cellStyle name="Normal 55 41 3" xfId="5998"/>
    <cellStyle name="Normal 55 41 4" xfId="5472"/>
    <cellStyle name="Normal 55 42" xfId="4930"/>
    <cellStyle name="Normal 55 42 2" xfId="5205"/>
    <cellStyle name="Normal 55 42 2 2" xfId="6262"/>
    <cellStyle name="Normal 55 42 2 3" xfId="5735"/>
    <cellStyle name="Normal 55 42 3" xfId="5999"/>
    <cellStyle name="Normal 55 42 4" xfId="5473"/>
    <cellStyle name="Normal 55 43" xfId="4931"/>
    <cellStyle name="Normal 55 43 2" xfId="5206"/>
    <cellStyle name="Normal 55 43 2 2" xfId="6263"/>
    <cellStyle name="Normal 55 43 2 3" xfId="5736"/>
    <cellStyle name="Normal 55 43 3" xfId="6000"/>
    <cellStyle name="Normal 55 43 4" xfId="5474"/>
    <cellStyle name="Normal 55 44" xfId="5108"/>
    <cellStyle name="Normal 55 44 2" xfId="5377"/>
    <cellStyle name="Normal 55 44 2 2" xfId="6434"/>
    <cellStyle name="Normal 55 44 2 3" xfId="5905"/>
    <cellStyle name="Normal 55 44 3" xfId="6169"/>
    <cellStyle name="Normal 55 44 4" xfId="5641"/>
    <cellStyle name="Normal 55 45" xfId="5133"/>
    <cellStyle name="Normal 55 45 2" xfId="6190"/>
    <cellStyle name="Normal 55 45 3" xfId="5663"/>
    <cellStyle name="Normal 55 46" xfId="5927"/>
    <cellStyle name="Normal 55 47" xfId="5403"/>
    <cellStyle name="Normal 55 48" xfId="5110"/>
    <cellStyle name="Normal 55 48 2" xfId="5379"/>
    <cellStyle name="Normal 55 48 2 2" xfId="6436"/>
    <cellStyle name="Normal 55 48 2 3" xfId="5907"/>
    <cellStyle name="Normal 55 48 3" xfId="6171"/>
    <cellStyle name="Normal 55 48 4" xfId="5643"/>
    <cellStyle name="Normal 55 5" xfId="4932"/>
    <cellStyle name="Normal 55 5 2" xfId="5207"/>
    <cellStyle name="Normal 55 5 2 2" xfId="6264"/>
    <cellStyle name="Normal 55 5 2 3" xfId="5737"/>
    <cellStyle name="Normal 55 5 3" xfId="6001"/>
    <cellStyle name="Normal 55 5 4" xfId="5475"/>
    <cellStyle name="Normal 55 6" xfId="4933"/>
    <cellStyle name="Normal 55 6 2" xfId="5208"/>
    <cellStyle name="Normal 55 6 2 2" xfId="6265"/>
    <cellStyle name="Normal 55 6 2 3" xfId="5738"/>
    <cellStyle name="Normal 55 6 3" xfId="6002"/>
    <cellStyle name="Normal 55 6 4" xfId="5476"/>
    <cellStyle name="Normal 55 7" xfId="4934"/>
    <cellStyle name="Normal 55 7 2" xfId="5209"/>
    <cellStyle name="Normal 55 7 2 2" xfId="6266"/>
    <cellStyle name="Normal 55 7 2 3" xfId="5739"/>
    <cellStyle name="Normal 55 7 3" xfId="6003"/>
    <cellStyle name="Normal 55 7 4" xfId="5477"/>
    <cellStyle name="Normal 55 8" xfId="4935"/>
    <cellStyle name="Normal 55 8 2" xfId="5210"/>
    <cellStyle name="Normal 55 8 2 2" xfId="6267"/>
    <cellStyle name="Normal 55 8 2 3" xfId="5740"/>
    <cellStyle name="Normal 55 8 3" xfId="6004"/>
    <cellStyle name="Normal 55 8 4" xfId="5478"/>
    <cellStyle name="Normal 55 9" xfId="4936"/>
    <cellStyle name="Normal 55 9 2" xfId="5211"/>
    <cellStyle name="Normal 55 9 2 2" xfId="6268"/>
    <cellStyle name="Normal 55 9 2 3" xfId="5741"/>
    <cellStyle name="Normal 55 9 3" xfId="6005"/>
    <cellStyle name="Normal 55 9 4" xfId="5479"/>
    <cellStyle name="Normal 56" xfId="4859"/>
    <cellStyle name="Normal 56 10" xfId="4937"/>
    <cellStyle name="Normal 56 10 2" xfId="5212"/>
    <cellStyle name="Normal 56 10 2 2" xfId="5105"/>
    <cellStyle name="Normal 56 10 2 2 2" xfId="5375"/>
    <cellStyle name="Normal 56 10 2 2 2 2" xfId="6432"/>
    <cellStyle name="Normal 56 10 2 2 2 3" xfId="5903"/>
    <cellStyle name="Normal 56 10 2 2 3" xfId="5389"/>
    <cellStyle name="Normal 56 10 2 3" xfId="6269"/>
    <cellStyle name="Normal 56 10 3" xfId="6006"/>
    <cellStyle name="Normal 56 11" xfId="4938"/>
    <cellStyle name="Normal 56 11 2" xfId="5213"/>
    <cellStyle name="Normal 56 11 2 2" xfId="6270"/>
    <cellStyle name="Normal 56 11 2 3" xfId="5742"/>
    <cellStyle name="Normal 56 11 3" xfId="6007"/>
    <cellStyle name="Normal 56 11 4" xfId="5480"/>
    <cellStyle name="Normal 56 12" xfId="4939"/>
    <cellStyle name="Normal 56 12 2" xfId="5214"/>
    <cellStyle name="Normal 56 12 2 2" xfId="6271"/>
    <cellStyle name="Normal 56 12 2 3" xfId="5743"/>
    <cellStyle name="Normal 56 12 3" xfId="6008"/>
    <cellStyle name="Normal 56 12 4" xfId="5481"/>
    <cellStyle name="Normal 56 13" xfId="4940"/>
    <cellStyle name="Normal 56 13 2" xfId="5215"/>
    <cellStyle name="Normal 56 13 2 2" xfId="6272"/>
    <cellStyle name="Normal 56 13 2 3" xfId="5744"/>
    <cellStyle name="Normal 56 13 3" xfId="6009"/>
    <cellStyle name="Normal 56 13 4" xfId="5482"/>
    <cellStyle name="Normal 56 14" xfId="4941"/>
    <cellStyle name="Normal 56 14 2" xfId="5216"/>
    <cellStyle name="Normal 56 14 2 2" xfId="6273"/>
    <cellStyle name="Normal 56 14 2 3" xfId="5745"/>
    <cellStyle name="Normal 56 14 3" xfId="6010"/>
    <cellStyle name="Normal 56 14 4" xfId="5483"/>
    <cellStyle name="Normal 56 15" xfId="4942"/>
    <cellStyle name="Normal 56 15 2" xfId="5217"/>
    <cellStyle name="Normal 56 15 2 2" xfId="6274"/>
    <cellStyle name="Normal 56 15 2 3" xfId="5746"/>
    <cellStyle name="Normal 56 15 3" xfId="6011"/>
    <cellStyle name="Normal 56 15 4" xfId="5484"/>
    <cellStyle name="Normal 56 16" xfId="4943"/>
    <cellStyle name="Normal 56 16 2" xfId="5218"/>
    <cellStyle name="Normal 56 16 2 2" xfId="6275"/>
    <cellStyle name="Normal 56 16 2 3" xfId="5747"/>
    <cellStyle name="Normal 56 16 3" xfId="6012"/>
    <cellStyle name="Normal 56 16 4" xfId="5485"/>
    <cellStyle name="Normal 56 17" xfId="4944"/>
    <cellStyle name="Normal 56 17 2" xfId="5219"/>
    <cellStyle name="Normal 56 17 2 2" xfId="6276"/>
    <cellStyle name="Normal 56 17 2 3" xfId="5748"/>
    <cellStyle name="Normal 56 17 3" xfId="6013"/>
    <cellStyle name="Normal 56 17 4" xfId="5486"/>
    <cellStyle name="Normal 56 18" xfId="4945"/>
    <cellStyle name="Normal 56 18 2" xfId="5220"/>
    <cellStyle name="Normal 56 18 2 2" xfId="6277"/>
    <cellStyle name="Normal 56 18 2 3" xfId="5749"/>
    <cellStyle name="Normal 56 18 3" xfId="6014"/>
    <cellStyle name="Normal 56 18 4" xfId="5487"/>
    <cellStyle name="Normal 56 19" xfId="4946"/>
    <cellStyle name="Normal 56 19 2" xfId="5221"/>
    <cellStyle name="Normal 56 19 2 2" xfId="6278"/>
    <cellStyle name="Normal 56 19 2 3" xfId="5750"/>
    <cellStyle name="Normal 56 19 3" xfId="6015"/>
    <cellStyle name="Normal 56 19 4" xfId="5488"/>
    <cellStyle name="Normal 56 2" xfId="4947"/>
    <cellStyle name="Normal 56 2 2" xfId="5222"/>
    <cellStyle name="Normal 56 2 2 2" xfId="6279"/>
    <cellStyle name="Normal 56 2 2 3" xfId="5751"/>
    <cellStyle name="Normal 56 2 3" xfId="6016"/>
    <cellStyle name="Normal 56 2 4" xfId="5489"/>
    <cellStyle name="Normal 56 20" xfId="4948"/>
    <cellStyle name="Normal 56 20 2" xfId="5223"/>
    <cellStyle name="Normal 56 20 2 2" xfId="6280"/>
    <cellStyle name="Normal 56 20 2 3" xfId="5752"/>
    <cellStyle name="Normal 56 20 3" xfId="6017"/>
    <cellStyle name="Normal 56 20 4" xfId="5490"/>
    <cellStyle name="Normal 56 21" xfId="4949"/>
    <cellStyle name="Normal 56 21 2" xfId="5224"/>
    <cellStyle name="Normal 56 21 2 2" xfId="6281"/>
    <cellStyle name="Normal 56 21 2 3" xfId="5753"/>
    <cellStyle name="Normal 56 21 3" xfId="6018"/>
    <cellStyle name="Normal 56 21 4" xfId="5491"/>
    <cellStyle name="Normal 56 22" xfId="4950"/>
    <cellStyle name="Normal 56 22 2" xfId="5225"/>
    <cellStyle name="Normal 56 22 2 2" xfId="6282"/>
    <cellStyle name="Normal 56 22 2 3" xfId="5754"/>
    <cellStyle name="Normal 56 22 3" xfId="6019"/>
    <cellStyle name="Normal 56 22 4" xfId="5492"/>
    <cellStyle name="Normal 56 23" xfId="4951"/>
    <cellStyle name="Normal 56 23 2" xfId="5226"/>
    <cellStyle name="Normal 56 23 2 2" xfId="6283"/>
    <cellStyle name="Normal 56 23 2 3" xfId="5755"/>
    <cellStyle name="Normal 56 23 3" xfId="6020"/>
    <cellStyle name="Normal 56 23 4" xfId="5493"/>
    <cellStyle name="Normal 56 24" xfId="4952"/>
    <cellStyle name="Normal 56 24 2" xfId="5227"/>
    <cellStyle name="Normal 56 24 2 2" xfId="6284"/>
    <cellStyle name="Normal 56 24 2 3" xfId="5756"/>
    <cellStyle name="Normal 56 24 3" xfId="6021"/>
    <cellStyle name="Normal 56 24 4" xfId="5494"/>
    <cellStyle name="Normal 56 25" xfId="4953"/>
    <cellStyle name="Normal 56 25 2" xfId="5228"/>
    <cellStyle name="Normal 56 25 2 2" xfId="6285"/>
    <cellStyle name="Normal 56 25 2 3" xfId="5757"/>
    <cellStyle name="Normal 56 25 3" xfId="6022"/>
    <cellStyle name="Normal 56 25 4" xfId="5495"/>
    <cellStyle name="Normal 56 26" xfId="4954"/>
    <cellStyle name="Normal 56 26 2" xfId="5229"/>
    <cellStyle name="Normal 56 26 2 2" xfId="6286"/>
    <cellStyle name="Normal 56 26 2 3" xfId="5758"/>
    <cellStyle name="Normal 56 26 3" xfId="6023"/>
    <cellStyle name="Normal 56 26 4" xfId="5496"/>
    <cellStyle name="Normal 56 27" xfId="4955"/>
    <cellStyle name="Normal 56 27 2" xfId="5230"/>
    <cellStyle name="Normal 56 27 2 2" xfId="6287"/>
    <cellStyle name="Normal 56 27 2 3" xfId="5759"/>
    <cellStyle name="Normal 56 27 3" xfId="6024"/>
    <cellStyle name="Normal 56 27 4" xfId="5497"/>
    <cellStyle name="Normal 56 28" xfId="4956"/>
    <cellStyle name="Normal 56 28 2" xfId="5231"/>
    <cellStyle name="Normal 56 28 2 2" xfId="6288"/>
    <cellStyle name="Normal 56 28 2 3" xfId="5760"/>
    <cellStyle name="Normal 56 28 3" xfId="6025"/>
    <cellStyle name="Normal 56 28 4" xfId="5498"/>
    <cellStyle name="Normal 56 29" xfId="4957"/>
    <cellStyle name="Normal 56 29 2" xfId="5232"/>
    <cellStyle name="Normal 56 29 2 2" xfId="6289"/>
    <cellStyle name="Normal 56 29 2 3" xfId="5761"/>
    <cellStyle name="Normal 56 29 3" xfId="6026"/>
    <cellStyle name="Normal 56 29 4" xfId="5499"/>
    <cellStyle name="Normal 56 3" xfId="4958"/>
    <cellStyle name="Normal 56 3 2" xfId="5233"/>
    <cellStyle name="Normal 56 3 2 2" xfId="6290"/>
    <cellStyle name="Normal 56 3 2 3" xfId="5762"/>
    <cellStyle name="Normal 56 3 3" xfId="6027"/>
    <cellStyle name="Normal 56 3 4" xfId="5500"/>
    <cellStyle name="Normal 56 30" xfId="4959"/>
    <cellStyle name="Normal 56 30 2" xfId="5234"/>
    <cellStyle name="Normal 56 30 2 2" xfId="6291"/>
    <cellStyle name="Normal 56 30 2 3" xfId="5763"/>
    <cellStyle name="Normal 56 30 3" xfId="6028"/>
    <cellStyle name="Normal 56 30 4" xfId="5501"/>
    <cellStyle name="Normal 56 31" xfId="4960"/>
    <cellStyle name="Normal 56 31 2" xfId="5235"/>
    <cellStyle name="Normal 56 31 2 2" xfId="6292"/>
    <cellStyle name="Normal 56 31 2 3" xfId="5764"/>
    <cellStyle name="Normal 56 31 3" xfId="6029"/>
    <cellStyle name="Normal 56 31 4" xfId="5502"/>
    <cellStyle name="Normal 56 32" xfId="4961"/>
    <cellStyle name="Normal 56 32 2" xfId="5236"/>
    <cellStyle name="Normal 56 32 2 2" xfId="6293"/>
    <cellStyle name="Normal 56 32 2 3" xfId="5765"/>
    <cellStyle name="Normal 56 32 3" xfId="6030"/>
    <cellStyle name="Normal 56 32 4" xfId="5503"/>
    <cellStyle name="Normal 56 33" xfId="4962"/>
    <cellStyle name="Normal 56 33 2" xfId="5237"/>
    <cellStyle name="Normal 56 33 2 2" xfId="6294"/>
    <cellStyle name="Normal 56 33 2 3" xfId="5766"/>
    <cellStyle name="Normal 56 33 3" xfId="6031"/>
    <cellStyle name="Normal 56 33 4" xfId="5504"/>
    <cellStyle name="Normal 56 34" xfId="4963"/>
    <cellStyle name="Normal 56 34 2" xfId="5238"/>
    <cellStyle name="Normal 56 34 2 2" xfId="6295"/>
    <cellStyle name="Normal 56 34 2 3" xfId="5767"/>
    <cellStyle name="Normal 56 34 3" xfId="6032"/>
    <cellStyle name="Normal 56 34 4" xfId="5505"/>
    <cellStyle name="Normal 56 35" xfId="4964"/>
    <cellStyle name="Normal 56 35 2" xfId="5239"/>
    <cellStyle name="Normal 56 35 2 2" xfId="6296"/>
    <cellStyle name="Normal 56 35 2 3" xfId="5768"/>
    <cellStyle name="Normal 56 35 3" xfId="6033"/>
    <cellStyle name="Normal 56 35 4" xfId="5506"/>
    <cellStyle name="Normal 56 36" xfId="4965"/>
    <cellStyle name="Normal 56 36 2" xfId="5240"/>
    <cellStyle name="Normal 56 36 2 2" xfId="6297"/>
    <cellStyle name="Normal 56 36 2 3" xfId="5769"/>
    <cellStyle name="Normal 56 36 3" xfId="6034"/>
    <cellStyle name="Normal 56 36 4" xfId="5507"/>
    <cellStyle name="Normal 56 37" xfId="4966"/>
    <cellStyle name="Normal 56 37 2" xfId="5241"/>
    <cellStyle name="Normal 56 37 2 2" xfId="6298"/>
    <cellStyle name="Normal 56 37 2 3" xfId="5770"/>
    <cellStyle name="Normal 56 37 3" xfId="6035"/>
    <cellStyle name="Normal 56 37 4" xfId="5508"/>
    <cellStyle name="Normal 56 38" xfId="4967"/>
    <cellStyle name="Normal 56 38 2" xfId="5242"/>
    <cellStyle name="Normal 56 38 2 2" xfId="6299"/>
    <cellStyle name="Normal 56 38 2 3" xfId="5771"/>
    <cellStyle name="Normal 56 38 3" xfId="6036"/>
    <cellStyle name="Normal 56 38 4" xfId="5509"/>
    <cellStyle name="Normal 56 39" xfId="4968"/>
    <cellStyle name="Normal 56 39 2" xfId="5243"/>
    <cellStyle name="Normal 56 39 2 2" xfId="6300"/>
    <cellStyle name="Normal 56 39 2 3" xfId="5772"/>
    <cellStyle name="Normal 56 39 3" xfId="6037"/>
    <cellStyle name="Normal 56 39 4" xfId="5510"/>
    <cellStyle name="Normal 56 4" xfId="4969"/>
    <cellStyle name="Normal 56 4 2" xfId="5244"/>
    <cellStyle name="Normal 56 4 2 2" xfId="6301"/>
    <cellStyle name="Normal 56 4 2 3" xfId="5773"/>
    <cellStyle name="Normal 56 4 3" xfId="6038"/>
    <cellStyle name="Normal 56 4 4" xfId="5511"/>
    <cellStyle name="Normal 56 40" xfId="4970"/>
    <cellStyle name="Normal 56 40 2" xfId="5245"/>
    <cellStyle name="Normal 56 40 2 2" xfId="6302"/>
    <cellStyle name="Normal 56 40 2 3" xfId="5774"/>
    <cellStyle name="Normal 56 40 3" xfId="6039"/>
    <cellStyle name="Normal 56 40 4" xfId="5512"/>
    <cellStyle name="Normal 56 41" xfId="4971"/>
    <cellStyle name="Normal 56 41 2" xfId="5246"/>
    <cellStyle name="Normal 56 41 2 2" xfId="6303"/>
    <cellStyle name="Normal 56 41 2 3" xfId="5775"/>
    <cellStyle name="Normal 56 41 3" xfId="6040"/>
    <cellStyle name="Normal 56 41 4" xfId="5513"/>
    <cellStyle name="Normal 56 42" xfId="4972"/>
    <cellStyle name="Normal 56 42 2" xfId="5247"/>
    <cellStyle name="Normal 56 42 2 2" xfId="6304"/>
    <cellStyle name="Normal 56 42 2 3" xfId="5776"/>
    <cellStyle name="Normal 56 42 3" xfId="6041"/>
    <cellStyle name="Normal 56 42 4" xfId="5514"/>
    <cellStyle name="Normal 56 43" xfId="4973"/>
    <cellStyle name="Normal 56 43 2" xfId="5248"/>
    <cellStyle name="Normal 56 43 2 2" xfId="6305"/>
    <cellStyle name="Normal 56 43 2 3" xfId="5777"/>
    <cellStyle name="Normal 56 43 3" xfId="6042"/>
    <cellStyle name="Normal 56 43 4" xfId="5515"/>
    <cellStyle name="Normal 56 44" xfId="5134"/>
    <cellStyle name="Normal 56 44 2" xfId="5106"/>
    <cellStyle name="Normal 56 44 2 2" xfId="5376"/>
    <cellStyle name="Normal 56 44 2 2 2" xfId="6433"/>
    <cellStyle name="Normal 56 44 2 2 3" xfId="5904"/>
    <cellStyle name="Normal 56 44 2 3" xfId="6168"/>
    <cellStyle name="Normal 56 44 2 4" xfId="5640"/>
    <cellStyle name="Normal 56 44 3" xfId="6191"/>
    <cellStyle name="Normal 56 44 4" xfId="5664"/>
    <cellStyle name="Normal 56 45" xfId="5928"/>
    <cellStyle name="Normal 56 47" xfId="5111"/>
    <cellStyle name="Normal 56 47 2" xfId="5380"/>
    <cellStyle name="Normal 56 47 2 2" xfId="6437"/>
    <cellStyle name="Normal 56 47 2 3" xfId="5908"/>
    <cellStyle name="Normal 56 47 3" xfId="6172"/>
    <cellStyle name="Normal 56 47 4" xfId="5644"/>
    <cellStyle name="Normal 56 5" xfId="4974"/>
    <cellStyle name="Normal 56 5 2" xfId="5249"/>
    <cellStyle name="Normal 56 5 2 2" xfId="6306"/>
    <cellStyle name="Normal 56 5 2 3" xfId="5778"/>
    <cellStyle name="Normal 56 5 3" xfId="6043"/>
    <cellStyle name="Normal 56 5 4" xfId="5516"/>
    <cellStyle name="Normal 56 6" xfId="4975"/>
    <cellStyle name="Normal 56 6 2" xfId="5250"/>
    <cellStyle name="Normal 56 6 2 2" xfId="6307"/>
    <cellStyle name="Normal 56 6 2 3" xfId="5779"/>
    <cellStyle name="Normal 56 6 3" xfId="6044"/>
    <cellStyle name="Normal 56 6 4" xfId="5517"/>
    <cellStyle name="Normal 56 7" xfId="4976"/>
    <cellStyle name="Normal 56 7 2" xfId="5251"/>
    <cellStyle name="Normal 56 7 2 2" xfId="6308"/>
    <cellStyle name="Normal 56 7 2 3" xfId="5780"/>
    <cellStyle name="Normal 56 7 3" xfId="6045"/>
    <cellStyle name="Normal 56 7 4" xfId="5518"/>
    <cellStyle name="Normal 56 8" xfId="4977"/>
    <cellStyle name="Normal 56 8 2" xfId="5252"/>
    <cellStyle name="Normal 56 8 2 2" xfId="6309"/>
    <cellStyle name="Normal 56 8 2 3" xfId="5781"/>
    <cellStyle name="Normal 56 8 3" xfId="6046"/>
    <cellStyle name="Normal 56 8 4" xfId="5519"/>
    <cellStyle name="Normal 56 9" xfId="4978"/>
    <cellStyle name="Normal 56 9 2" xfId="5253"/>
    <cellStyle name="Normal 56 9 2 2" xfId="6310"/>
    <cellStyle name="Normal 56 9 2 3" xfId="5782"/>
    <cellStyle name="Normal 56 9 3" xfId="6047"/>
    <cellStyle name="Normal 56 9 4" xfId="5520"/>
    <cellStyle name="Normal 57" xfId="4860"/>
    <cellStyle name="Normal 57 10" xfId="4979"/>
    <cellStyle name="Normal 57 10 2" xfId="5254"/>
    <cellStyle name="Normal 57 10 2 2" xfId="6311"/>
    <cellStyle name="Normal 57 10 2 3" xfId="5783"/>
    <cellStyle name="Normal 57 10 3" xfId="6048"/>
    <cellStyle name="Normal 57 10 4" xfId="5521"/>
    <cellStyle name="Normal 57 11" xfId="4980"/>
    <cellStyle name="Normal 57 11 2" xfId="5255"/>
    <cellStyle name="Normal 57 11 2 2" xfId="6312"/>
    <cellStyle name="Normal 57 11 2 3" xfId="5784"/>
    <cellStyle name="Normal 57 11 3" xfId="6049"/>
    <cellStyle name="Normal 57 11 4" xfId="5522"/>
    <cellStyle name="Normal 57 12" xfId="4981"/>
    <cellStyle name="Normal 57 12 2" xfId="5256"/>
    <cellStyle name="Normal 57 12 2 2" xfId="6313"/>
    <cellStyle name="Normal 57 12 2 3" xfId="5785"/>
    <cellStyle name="Normal 57 12 3" xfId="6050"/>
    <cellStyle name="Normal 57 12 4" xfId="5523"/>
    <cellStyle name="Normal 57 13" xfId="4982"/>
    <cellStyle name="Normal 57 13 2" xfId="5257"/>
    <cellStyle name="Normal 57 13 2 2" xfId="6314"/>
    <cellStyle name="Normal 57 13 2 3" xfId="5786"/>
    <cellStyle name="Normal 57 13 3" xfId="6051"/>
    <cellStyle name="Normal 57 13 4" xfId="5524"/>
    <cellStyle name="Normal 57 14" xfId="4983"/>
    <cellStyle name="Normal 57 14 2" xfId="5258"/>
    <cellStyle name="Normal 57 14 2 2" xfId="6315"/>
    <cellStyle name="Normal 57 14 2 3" xfId="5787"/>
    <cellStyle name="Normal 57 14 3" xfId="6052"/>
    <cellStyle name="Normal 57 14 4" xfId="5525"/>
    <cellStyle name="Normal 57 15" xfId="4984"/>
    <cellStyle name="Normal 57 15 2" xfId="5259"/>
    <cellStyle name="Normal 57 15 2 2" xfId="6316"/>
    <cellStyle name="Normal 57 15 2 3" xfId="5788"/>
    <cellStyle name="Normal 57 15 3" xfId="6053"/>
    <cellStyle name="Normal 57 15 4" xfId="5526"/>
    <cellStyle name="Normal 57 16" xfId="4985"/>
    <cellStyle name="Normal 57 16 2" xfId="5260"/>
    <cellStyle name="Normal 57 16 2 2" xfId="6317"/>
    <cellStyle name="Normal 57 16 2 3" xfId="5789"/>
    <cellStyle name="Normal 57 16 3" xfId="6054"/>
    <cellStyle name="Normal 57 16 4" xfId="5527"/>
    <cellStyle name="Normal 57 17" xfId="4986"/>
    <cellStyle name="Normal 57 17 2" xfId="5261"/>
    <cellStyle name="Normal 57 17 2 2" xfId="6318"/>
    <cellStyle name="Normal 57 17 2 3" xfId="5790"/>
    <cellStyle name="Normal 57 17 3" xfId="6055"/>
    <cellStyle name="Normal 57 17 4" xfId="5528"/>
    <cellStyle name="Normal 57 18" xfId="4987"/>
    <cellStyle name="Normal 57 18 2" xfId="5262"/>
    <cellStyle name="Normal 57 18 2 2" xfId="6319"/>
    <cellStyle name="Normal 57 18 2 3" xfId="5791"/>
    <cellStyle name="Normal 57 18 3" xfId="6056"/>
    <cellStyle name="Normal 57 18 4" xfId="5529"/>
    <cellStyle name="Normal 57 19" xfId="4988"/>
    <cellStyle name="Normal 57 19 2" xfId="5263"/>
    <cellStyle name="Normal 57 19 2 2" xfId="6320"/>
    <cellStyle name="Normal 57 19 2 3" xfId="5792"/>
    <cellStyle name="Normal 57 19 3" xfId="6057"/>
    <cellStyle name="Normal 57 19 4" xfId="5530"/>
    <cellStyle name="Normal 57 2" xfId="4989"/>
    <cellStyle name="Normal 57 2 2" xfId="5264"/>
    <cellStyle name="Normal 57 2 2 2" xfId="6321"/>
    <cellStyle name="Normal 57 2 2 3" xfId="5793"/>
    <cellStyle name="Normal 57 2 3" xfId="6058"/>
    <cellStyle name="Normal 57 2 4" xfId="5531"/>
    <cellStyle name="Normal 57 20" xfId="4990"/>
    <cellStyle name="Normal 57 20 2" xfId="5265"/>
    <cellStyle name="Normal 57 20 2 2" xfId="6322"/>
    <cellStyle name="Normal 57 20 2 3" xfId="5794"/>
    <cellStyle name="Normal 57 20 3" xfId="6059"/>
    <cellStyle name="Normal 57 20 4" xfId="5532"/>
    <cellStyle name="Normal 57 21" xfId="4991"/>
    <cellStyle name="Normal 57 21 2" xfId="5266"/>
    <cellStyle name="Normal 57 21 2 2" xfId="6323"/>
    <cellStyle name="Normal 57 21 2 3" xfId="5795"/>
    <cellStyle name="Normal 57 21 3" xfId="6060"/>
    <cellStyle name="Normal 57 21 4" xfId="5533"/>
    <cellStyle name="Normal 57 22" xfId="4992"/>
    <cellStyle name="Normal 57 22 2" xfId="5267"/>
    <cellStyle name="Normal 57 22 2 2" xfId="6324"/>
    <cellStyle name="Normal 57 22 2 3" xfId="5796"/>
    <cellStyle name="Normal 57 22 3" xfId="6061"/>
    <cellStyle name="Normal 57 22 4" xfId="5534"/>
    <cellStyle name="Normal 57 23" xfId="4993"/>
    <cellStyle name="Normal 57 23 2" xfId="5268"/>
    <cellStyle name="Normal 57 23 2 2" xfId="6325"/>
    <cellStyle name="Normal 57 23 2 3" xfId="5797"/>
    <cellStyle name="Normal 57 23 3" xfId="6062"/>
    <cellStyle name="Normal 57 23 4" xfId="5535"/>
    <cellStyle name="Normal 57 24" xfId="4994"/>
    <cellStyle name="Normal 57 24 2" xfId="5269"/>
    <cellStyle name="Normal 57 24 2 2" xfId="6326"/>
    <cellStyle name="Normal 57 24 2 3" xfId="5798"/>
    <cellStyle name="Normal 57 24 3" xfId="6063"/>
    <cellStyle name="Normal 57 24 4" xfId="5536"/>
    <cellStyle name="Normal 57 25" xfId="4995"/>
    <cellStyle name="Normal 57 25 2" xfId="5270"/>
    <cellStyle name="Normal 57 25 2 2" xfId="6327"/>
    <cellStyle name="Normal 57 25 2 3" xfId="5799"/>
    <cellStyle name="Normal 57 25 3" xfId="6064"/>
    <cellStyle name="Normal 57 25 4" xfId="5537"/>
    <cellStyle name="Normal 57 26" xfId="4996"/>
    <cellStyle name="Normal 57 26 2" xfId="5271"/>
    <cellStyle name="Normal 57 26 2 2" xfId="6328"/>
    <cellStyle name="Normal 57 26 2 3" xfId="5800"/>
    <cellStyle name="Normal 57 26 3" xfId="6065"/>
    <cellStyle name="Normal 57 26 4" xfId="5538"/>
    <cellStyle name="Normal 57 27" xfId="4997"/>
    <cellStyle name="Normal 57 27 2" xfId="5272"/>
    <cellStyle name="Normal 57 27 2 2" xfId="6329"/>
    <cellStyle name="Normal 57 27 2 3" xfId="5801"/>
    <cellStyle name="Normal 57 27 3" xfId="6066"/>
    <cellStyle name="Normal 57 27 4" xfId="5539"/>
    <cellStyle name="Normal 57 28" xfId="4998"/>
    <cellStyle name="Normal 57 28 2" xfId="5273"/>
    <cellStyle name="Normal 57 28 2 2" xfId="6330"/>
    <cellStyle name="Normal 57 28 2 3" xfId="5802"/>
    <cellStyle name="Normal 57 28 3" xfId="6067"/>
    <cellStyle name="Normal 57 28 4" xfId="5540"/>
    <cellStyle name="Normal 57 29" xfId="4999"/>
    <cellStyle name="Normal 57 29 2" xfId="5274"/>
    <cellStyle name="Normal 57 29 2 2" xfId="6331"/>
    <cellStyle name="Normal 57 29 2 3" xfId="5803"/>
    <cellStyle name="Normal 57 29 3" xfId="6068"/>
    <cellStyle name="Normal 57 29 4" xfId="5541"/>
    <cellStyle name="Normal 57 3" xfId="5000"/>
    <cellStyle name="Normal 57 3 2" xfId="5275"/>
    <cellStyle name="Normal 57 3 2 2" xfId="5116"/>
    <cellStyle name="Normal 57 3 2 2 2" xfId="5385"/>
    <cellStyle name="Normal 57 3 2 2 2 2" xfId="6442"/>
    <cellStyle name="Normal 57 3 2 2 2 3" xfId="5913"/>
    <cellStyle name="Normal 57 3 2 2 3" xfId="5388"/>
    <cellStyle name="Normal 57 3 2 3" xfId="6332"/>
    <cellStyle name="Normal 57 3 3" xfId="6069"/>
    <cellStyle name="Normal 57 30" xfId="5001"/>
    <cellStyle name="Normal 57 30 2" xfId="5276"/>
    <cellStyle name="Normal 57 30 2 2" xfId="6333"/>
    <cellStyle name="Normal 57 30 2 3" xfId="5804"/>
    <cellStyle name="Normal 57 30 3" xfId="6070"/>
    <cellStyle name="Normal 57 30 4" xfId="5542"/>
    <cellStyle name="Normal 57 31" xfId="5002"/>
    <cellStyle name="Normal 57 31 2" xfId="5277"/>
    <cellStyle name="Normal 57 31 2 2" xfId="6334"/>
    <cellStyle name="Normal 57 31 2 3" xfId="5805"/>
    <cellStyle name="Normal 57 31 3" xfId="6071"/>
    <cellStyle name="Normal 57 31 4" xfId="5543"/>
    <cellStyle name="Normal 57 32" xfId="5003"/>
    <cellStyle name="Normal 57 32 2" xfId="5278"/>
    <cellStyle name="Normal 57 32 2 2" xfId="6335"/>
    <cellStyle name="Normal 57 32 2 3" xfId="5806"/>
    <cellStyle name="Normal 57 32 3" xfId="6072"/>
    <cellStyle name="Normal 57 32 4" xfId="5544"/>
    <cellStyle name="Normal 57 33" xfId="5004"/>
    <cellStyle name="Normal 57 33 2" xfId="5279"/>
    <cellStyle name="Normal 57 33 2 2" xfId="6336"/>
    <cellStyle name="Normal 57 33 2 3" xfId="5807"/>
    <cellStyle name="Normal 57 33 3" xfId="6073"/>
    <cellStyle name="Normal 57 33 4" xfId="5545"/>
    <cellStyle name="Normal 57 34" xfId="5005"/>
    <cellStyle name="Normal 57 34 2" xfId="5280"/>
    <cellStyle name="Normal 57 34 2 2" xfId="6337"/>
    <cellStyle name="Normal 57 34 2 3" xfId="5808"/>
    <cellStyle name="Normal 57 34 3" xfId="6074"/>
    <cellStyle name="Normal 57 34 4" xfId="5546"/>
    <cellStyle name="Normal 57 35" xfId="5006"/>
    <cellStyle name="Normal 57 35 2" xfId="5281"/>
    <cellStyle name="Normal 57 35 2 2" xfId="6338"/>
    <cellStyle name="Normal 57 35 2 3" xfId="5809"/>
    <cellStyle name="Normal 57 35 3" xfId="6075"/>
    <cellStyle name="Normal 57 35 4" xfId="5547"/>
    <cellStyle name="Normal 57 36" xfId="5007"/>
    <cellStyle name="Normal 57 36 2" xfId="5282"/>
    <cellStyle name="Normal 57 36 2 2" xfId="6339"/>
    <cellStyle name="Normal 57 36 2 3" xfId="5810"/>
    <cellStyle name="Normal 57 36 3" xfId="6076"/>
    <cellStyle name="Normal 57 36 4" xfId="5548"/>
    <cellStyle name="Normal 57 37" xfId="5008"/>
    <cellStyle name="Normal 57 37 2" xfId="5283"/>
    <cellStyle name="Normal 57 37 2 2" xfId="6340"/>
    <cellStyle name="Normal 57 37 2 3" xfId="5811"/>
    <cellStyle name="Normal 57 37 3" xfId="6077"/>
    <cellStyle name="Normal 57 37 4" xfId="5549"/>
    <cellStyle name="Normal 57 38" xfId="5009"/>
    <cellStyle name="Normal 57 38 2" xfId="5284"/>
    <cellStyle name="Normal 57 38 2 2" xfId="6341"/>
    <cellStyle name="Normal 57 38 2 3" xfId="5812"/>
    <cellStyle name="Normal 57 38 3" xfId="6078"/>
    <cellStyle name="Normal 57 38 4" xfId="5550"/>
    <cellStyle name="Normal 57 39" xfId="5010"/>
    <cellStyle name="Normal 57 39 2" xfId="5285"/>
    <cellStyle name="Normal 57 39 2 2" xfId="6342"/>
    <cellStyle name="Normal 57 39 2 3" xfId="5813"/>
    <cellStyle name="Normal 57 39 3" xfId="6079"/>
    <cellStyle name="Normal 57 39 4" xfId="5551"/>
    <cellStyle name="Normal 57 4" xfId="5011"/>
    <cellStyle name="Normal 57 4 2" xfId="5286"/>
    <cellStyle name="Normal 57 4 2 2" xfId="6343"/>
    <cellStyle name="Normal 57 4 2 3" xfId="5814"/>
    <cellStyle name="Normal 57 4 3" xfId="6080"/>
    <cellStyle name="Normal 57 4 4" xfId="5552"/>
    <cellStyle name="Normal 57 40" xfId="5012"/>
    <cellStyle name="Normal 57 40 2" xfId="5287"/>
    <cellStyle name="Normal 57 40 2 2" xfId="6344"/>
    <cellStyle name="Normal 57 40 2 3" xfId="5815"/>
    <cellStyle name="Normal 57 40 3" xfId="6081"/>
    <cellStyle name="Normal 57 40 4" xfId="5553"/>
    <cellStyle name="Normal 57 41" xfId="5013"/>
    <cellStyle name="Normal 57 41 2" xfId="5288"/>
    <cellStyle name="Normal 57 41 2 2" xfId="6345"/>
    <cellStyle name="Normal 57 41 2 3" xfId="5816"/>
    <cellStyle name="Normal 57 41 3" xfId="6082"/>
    <cellStyle name="Normal 57 41 4" xfId="5554"/>
    <cellStyle name="Normal 57 42" xfId="5014"/>
    <cellStyle name="Normal 57 42 2" xfId="5289"/>
    <cellStyle name="Normal 57 42 2 2" xfId="6346"/>
    <cellStyle name="Normal 57 42 2 3" xfId="5817"/>
    <cellStyle name="Normal 57 42 3" xfId="6083"/>
    <cellStyle name="Normal 57 42 4" xfId="5555"/>
    <cellStyle name="Normal 57 43" xfId="5015"/>
    <cellStyle name="Normal 57 43 2" xfId="5290"/>
    <cellStyle name="Normal 57 43 2 2" xfId="6347"/>
    <cellStyle name="Normal 57 43 2 3" xfId="5818"/>
    <cellStyle name="Normal 57 43 3" xfId="6084"/>
    <cellStyle name="Normal 57 43 4" xfId="5556"/>
    <cellStyle name="Normal 57 44" xfId="5135"/>
    <cellStyle name="Normal 57 44 2" xfId="6192"/>
    <cellStyle name="Normal 57 44 3" xfId="5665"/>
    <cellStyle name="Normal 57 45" xfId="5929"/>
    <cellStyle name="Normal 57 47" xfId="5113"/>
    <cellStyle name="Normal 57 47 2" xfId="5382"/>
    <cellStyle name="Normal 57 47 2 2" xfId="6439"/>
    <cellStyle name="Normal 57 47 2 3" xfId="5910"/>
    <cellStyle name="Normal 57 47 3" xfId="6174"/>
    <cellStyle name="Normal 57 47 4" xfId="5646"/>
    <cellStyle name="Normal 57 5" xfId="5016"/>
    <cellStyle name="Normal 57 5 2" xfId="5291"/>
    <cellStyle name="Normal 57 5 2 2" xfId="6348"/>
    <cellStyle name="Normal 57 5 2 3" xfId="5819"/>
    <cellStyle name="Normal 57 5 3" xfId="6085"/>
    <cellStyle name="Normal 57 5 4" xfId="5557"/>
    <cellStyle name="Normal 57 6" xfId="5017"/>
    <cellStyle name="Normal 57 6 2" xfId="5292"/>
    <cellStyle name="Normal 57 6 2 2" xfId="6349"/>
    <cellStyle name="Normal 57 6 2 3" xfId="5820"/>
    <cellStyle name="Normal 57 6 3" xfId="6086"/>
    <cellStyle name="Normal 57 6 4" xfId="5558"/>
    <cellStyle name="Normal 57 7" xfId="5018"/>
    <cellStyle name="Normal 57 7 2" xfId="5293"/>
    <cellStyle name="Normal 57 7 2 2" xfId="6350"/>
    <cellStyle name="Normal 57 7 2 3" xfId="5821"/>
    <cellStyle name="Normal 57 7 3" xfId="6087"/>
    <cellStyle name="Normal 57 7 4" xfId="5559"/>
    <cellStyle name="Normal 57 8" xfId="5019"/>
    <cellStyle name="Normal 57 8 2" xfId="5294"/>
    <cellStyle name="Normal 57 8 2 2" xfId="6351"/>
    <cellStyle name="Normal 57 8 2 3" xfId="5822"/>
    <cellStyle name="Normal 57 8 3" xfId="6088"/>
    <cellStyle name="Normal 57 8 4" xfId="5560"/>
    <cellStyle name="Normal 57 9" xfId="5020"/>
    <cellStyle name="Normal 57 9 2" xfId="5295"/>
    <cellStyle name="Normal 57 9 2 2" xfId="6352"/>
    <cellStyle name="Normal 57 9 2 3" xfId="5823"/>
    <cellStyle name="Normal 57 9 3" xfId="6089"/>
    <cellStyle name="Normal 57 9 4" xfId="5561"/>
    <cellStyle name="Normal 58" xfId="4861"/>
    <cellStyle name="Normal 58 10" xfId="5021"/>
    <cellStyle name="Normal 58 10 2" xfId="5296"/>
    <cellStyle name="Normal 58 10 2 2" xfId="5117"/>
    <cellStyle name="Normal 58 10 2 2 2" xfId="5386"/>
    <cellStyle name="Normal 58 10 2 2 2 2" xfId="6443"/>
    <cellStyle name="Normal 58 10 2 2 2 3" xfId="5914"/>
    <cellStyle name="Normal 58 10 2 2 3" xfId="6177"/>
    <cellStyle name="Normal 58 10 2 2 4" xfId="5649"/>
    <cellStyle name="Normal 58 10 2 3" xfId="6353"/>
    <cellStyle name="Normal 58 10 2 4" xfId="5824"/>
    <cellStyle name="Normal 58 10 3" xfId="6090"/>
    <cellStyle name="Normal 58 10 4" xfId="5562"/>
    <cellStyle name="Normal 58 11" xfId="5022"/>
    <cellStyle name="Normal 58 11 2" xfId="5297"/>
    <cellStyle name="Normal 58 11 2 2" xfId="6354"/>
    <cellStyle name="Normal 58 11 2 3" xfId="5825"/>
    <cellStyle name="Normal 58 11 3" xfId="6091"/>
    <cellStyle name="Normal 58 11 4" xfId="5563"/>
    <cellStyle name="Normal 58 12" xfId="5023"/>
    <cellStyle name="Normal 58 12 2" xfId="5298"/>
    <cellStyle name="Normal 58 12 2 2" xfId="6355"/>
    <cellStyle name="Normal 58 12 2 3" xfId="5826"/>
    <cellStyle name="Normal 58 12 3" xfId="6092"/>
    <cellStyle name="Normal 58 12 4" xfId="5564"/>
    <cellStyle name="Normal 58 13" xfId="5024"/>
    <cellStyle name="Normal 58 13 2" xfId="5299"/>
    <cellStyle name="Normal 58 13 2 2" xfId="6356"/>
    <cellStyle name="Normal 58 13 2 3" xfId="5827"/>
    <cellStyle name="Normal 58 13 3" xfId="6093"/>
    <cellStyle name="Normal 58 13 4" xfId="5565"/>
    <cellStyle name="Normal 58 14" xfId="5025"/>
    <cellStyle name="Normal 58 14 2" xfId="5300"/>
    <cellStyle name="Normal 58 14 2 2" xfId="6357"/>
    <cellStyle name="Normal 58 14 2 3" xfId="5828"/>
    <cellStyle name="Normal 58 14 3" xfId="6094"/>
    <cellStyle name="Normal 58 14 4" xfId="5566"/>
    <cellStyle name="Normal 58 15" xfId="5026"/>
    <cellStyle name="Normal 58 15 2" xfId="5301"/>
    <cellStyle name="Normal 58 15 2 2" xfId="6358"/>
    <cellStyle name="Normal 58 15 2 3" xfId="5829"/>
    <cellStyle name="Normal 58 15 3" xfId="6095"/>
    <cellStyle name="Normal 58 15 4" xfId="5567"/>
    <cellStyle name="Normal 58 16" xfId="5027"/>
    <cellStyle name="Normal 58 16 2" xfId="5302"/>
    <cellStyle name="Normal 58 16 2 2" xfId="6359"/>
    <cellStyle name="Normal 58 16 2 3" xfId="5830"/>
    <cellStyle name="Normal 58 16 3" xfId="6096"/>
    <cellStyle name="Normal 58 16 4" xfId="5568"/>
    <cellStyle name="Normal 58 17" xfId="5028"/>
    <cellStyle name="Normal 58 17 2" xfId="5303"/>
    <cellStyle name="Normal 58 17 2 2" xfId="6360"/>
    <cellStyle name="Normal 58 17 2 3" xfId="5831"/>
    <cellStyle name="Normal 58 17 3" xfId="6097"/>
    <cellStyle name="Normal 58 17 4" xfId="5569"/>
    <cellStyle name="Normal 58 18" xfId="5029"/>
    <cellStyle name="Normal 58 18 2" xfId="5304"/>
    <cellStyle name="Normal 58 18 2 2" xfId="6361"/>
    <cellStyle name="Normal 58 18 2 3" xfId="5832"/>
    <cellStyle name="Normal 58 18 3" xfId="6098"/>
    <cellStyle name="Normal 58 18 4" xfId="5570"/>
    <cellStyle name="Normal 58 19" xfId="5030"/>
    <cellStyle name="Normal 58 19 2" xfId="5305"/>
    <cellStyle name="Normal 58 19 2 2" xfId="6362"/>
    <cellStyle name="Normal 58 19 2 3" xfId="5833"/>
    <cellStyle name="Normal 58 19 3" xfId="6099"/>
    <cellStyle name="Normal 58 19 4" xfId="5571"/>
    <cellStyle name="Normal 58 2" xfId="5031"/>
    <cellStyle name="Normal 58 2 2" xfId="5306"/>
    <cellStyle name="Normal 58 2 2 2" xfId="6363"/>
    <cellStyle name="Normal 58 2 2 3" xfId="5834"/>
    <cellStyle name="Normal 58 2 3" xfId="6100"/>
    <cellStyle name="Normal 58 2 4" xfId="5572"/>
    <cellStyle name="Normal 58 20" xfId="5032"/>
    <cellStyle name="Normal 58 20 2" xfId="5307"/>
    <cellStyle name="Normal 58 20 2 2" xfId="6364"/>
    <cellStyle name="Normal 58 20 2 3" xfId="5835"/>
    <cellStyle name="Normal 58 20 3" xfId="6101"/>
    <cellStyle name="Normal 58 20 4" xfId="5573"/>
    <cellStyle name="Normal 58 21" xfId="5033"/>
    <cellStyle name="Normal 58 21 2" xfId="5308"/>
    <cellStyle name="Normal 58 21 2 2" xfId="6365"/>
    <cellStyle name="Normal 58 21 2 3" xfId="5836"/>
    <cellStyle name="Normal 58 21 3" xfId="6102"/>
    <cellStyle name="Normal 58 21 4" xfId="5574"/>
    <cellStyle name="Normal 58 22" xfId="5034"/>
    <cellStyle name="Normal 58 22 2" xfId="5309"/>
    <cellStyle name="Normal 58 22 2 2" xfId="6366"/>
    <cellStyle name="Normal 58 22 2 3" xfId="5837"/>
    <cellStyle name="Normal 58 22 3" xfId="6103"/>
    <cellStyle name="Normal 58 22 4" xfId="5575"/>
    <cellStyle name="Normal 58 23" xfId="5035"/>
    <cellStyle name="Normal 58 23 2" xfId="5310"/>
    <cellStyle name="Normal 58 23 2 2" xfId="6367"/>
    <cellStyle name="Normal 58 23 2 3" xfId="5838"/>
    <cellStyle name="Normal 58 23 3" xfId="6104"/>
    <cellStyle name="Normal 58 23 4" xfId="5576"/>
    <cellStyle name="Normal 58 24" xfId="5036"/>
    <cellStyle name="Normal 58 24 2" xfId="5311"/>
    <cellStyle name="Normal 58 24 2 2" xfId="6368"/>
    <cellStyle name="Normal 58 24 2 3" xfId="5839"/>
    <cellStyle name="Normal 58 24 3" xfId="6105"/>
    <cellStyle name="Normal 58 24 4" xfId="5577"/>
    <cellStyle name="Normal 58 25" xfId="5037"/>
    <cellStyle name="Normal 58 25 2" xfId="5312"/>
    <cellStyle name="Normal 58 25 2 2" xfId="6369"/>
    <cellStyle name="Normal 58 25 2 3" xfId="5840"/>
    <cellStyle name="Normal 58 25 3" xfId="6106"/>
    <cellStyle name="Normal 58 25 4" xfId="5578"/>
    <cellStyle name="Normal 58 26" xfId="5038"/>
    <cellStyle name="Normal 58 26 2" xfId="5313"/>
    <cellStyle name="Normal 58 26 2 2" xfId="6370"/>
    <cellStyle name="Normal 58 26 2 3" xfId="5841"/>
    <cellStyle name="Normal 58 26 3" xfId="6107"/>
    <cellStyle name="Normal 58 26 4" xfId="5579"/>
    <cellStyle name="Normal 58 27" xfId="5039"/>
    <cellStyle name="Normal 58 27 2" xfId="5314"/>
    <cellStyle name="Normal 58 27 2 2" xfId="6371"/>
    <cellStyle name="Normal 58 27 2 3" xfId="5842"/>
    <cellStyle name="Normal 58 27 3" xfId="6108"/>
    <cellStyle name="Normal 58 27 4" xfId="5580"/>
    <cellStyle name="Normal 58 28" xfId="5040"/>
    <cellStyle name="Normal 58 28 2" xfId="5315"/>
    <cellStyle name="Normal 58 28 2 2" xfId="6372"/>
    <cellStyle name="Normal 58 28 2 3" xfId="5843"/>
    <cellStyle name="Normal 58 28 3" xfId="6109"/>
    <cellStyle name="Normal 58 28 4" xfId="5581"/>
    <cellStyle name="Normal 58 29" xfId="5041"/>
    <cellStyle name="Normal 58 29 2" xfId="5316"/>
    <cellStyle name="Normal 58 29 2 2" xfId="6373"/>
    <cellStyle name="Normal 58 29 2 3" xfId="5844"/>
    <cellStyle name="Normal 58 29 3" xfId="6110"/>
    <cellStyle name="Normal 58 29 4" xfId="5582"/>
    <cellStyle name="Normal 58 3" xfId="5042"/>
    <cellStyle name="Normal 58 3 2" xfId="5317"/>
    <cellStyle name="Normal 58 3 2 2" xfId="6374"/>
    <cellStyle name="Normal 58 3 2 3" xfId="5845"/>
    <cellStyle name="Normal 58 3 3" xfId="6111"/>
    <cellStyle name="Normal 58 3 4" xfId="5583"/>
    <cellStyle name="Normal 58 30" xfId="5043"/>
    <cellStyle name="Normal 58 30 2" xfId="5318"/>
    <cellStyle name="Normal 58 30 2 2" xfId="6375"/>
    <cellStyle name="Normal 58 30 2 3" xfId="5846"/>
    <cellStyle name="Normal 58 30 3" xfId="6112"/>
    <cellStyle name="Normal 58 30 4" xfId="5584"/>
    <cellStyle name="Normal 58 31" xfId="5044"/>
    <cellStyle name="Normal 58 31 2" xfId="5319"/>
    <cellStyle name="Normal 58 31 2 2" xfId="6376"/>
    <cellStyle name="Normal 58 31 2 3" xfId="5847"/>
    <cellStyle name="Normal 58 31 3" xfId="6113"/>
    <cellStyle name="Normal 58 31 4" xfId="5585"/>
    <cellStyle name="Normal 58 32" xfId="5045"/>
    <cellStyle name="Normal 58 32 2" xfId="5320"/>
    <cellStyle name="Normal 58 32 2 2" xfId="6377"/>
    <cellStyle name="Normal 58 32 2 3" xfId="5848"/>
    <cellStyle name="Normal 58 32 3" xfId="6114"/>
    <cellStyle name="Normal 58 32 4" xfId="5586"/>
    <cellStyle name="Normal 58 33" xfId="5046"/>
    <cellStyle name="Normal 58 33 2" xfId="5321"/>
    <cellStyle name="Normal 58 33 2 2" xfId="6378"/>
    <cellStyle name="Normal 58 33 2 3" xfId="5849"/>
    <cellStyle name="Normal 58 33 3" xfId="6115"/>
    <cellStyle name="Normal 58 33 4" xfId="5587"/>
    <cellStyle name="Normal 58 34" xfId="5047"/>
    <cellStyle name="Normal 58 34 2" xfId="5322"/>
    <cellStyle name="Normal 58 34 2 2" xfId="6379"/>
    <cellStyle name="Normal 58 34 2 3" xfId="5850"/>
    <cellStyle name="Normal 58 34 3" xfId="6116"/>
    <cellStyle name="Normal 58 34 4" xfId="5588"/>
    <cellStyle name="Normal 58 35" xfId="5048"/>
    <cellStyle name="Normal 58 35 2" xfId="5323"/>
    <cellStyle name="Normal 58 35 2 2" xfId="6380"/>
    <cellStyle name="Normal 58 35 2 3" xfId="5851"/>
    <cellStyle name="Normal 58 35 3" xfId="6117"/>
    <cellStyle name="Normal 58 35 4" xfId="5589"/>
    <cellStyle name="Normal 58 36" xfId="5049"/>
    <cellStyle name="Normal 58 36 2" xfId="5324"/>
    <cellStyle name="Normal 58 36 2 2" xfId="6381"/>
    <cellStyle name="Normal 58 36 2 3" xfId="5852"/>
    <cellStyle name="Normal 58 36 3" xfId="6118"/>
    <cellStyle name="Normal 58 36 4" xfId="5590"/>
    <cellStyle name="Normal 58 37" xfId="5050"/>
    <cellStyle name="Normal 58 37 2" xfId="5325"/>
    <cellStyle name="Normal 58 37 2 2" xfId="6382"/>
    <cellStyle name="Normal 58 37 2 3" xfId="5853"/>
    <cellStyle name="Normal 58 37 3" xfId="6119"/>
    <cellStyle name="Normal 58 37 4" xfId="5591"/>
    <cellStyle name="Normal 58 38" xfId="5051"/>
    <cellStyle name="Normal 58 38 2" xfId="5326"/>
    <cellStyle name="Normal 58 38 2 2" xfId="6383"/>
    <cellStyle name="Normal 58 38 2 3" xfId="5854"/>
    <cellStyle name="Normal 58 38 3" xfId="6120"/>
    <cellStyle name="Normal 58 38 4" xfId="5592"/>
    <cellStyle name="Normal 58 39" xfId="5052"/>
    <cellStyle name="Normal 58 39 2" xfId="5327"/>
    <cellStyle name="Normal 58 39 2 2" xfId="6384"/>
    <cellStyle name="Normal 58 39 2 3" xfId="5855"/>
    <cellStyle name="Normal 58 39 3" xfId="6121"/>
    <cellStyle name="Normal 58 39 4" xfId="5593"/>
    <cellStyle name="Normal 58 4" xfId="5053"/>
    <cellStyle name="Normal 58 4 2" xfId="5328"/>
    <cellStyle name="Normal 58 4 2 2" xfId="6385"/>
    <cellStyle name="Normal 58 4 2 3" xfId="5856"/>
    <cellStyle name="Normal 58 4 3" xfId="6122"/>
    <cellStyle name="Normal 58 4 4" xfId="5594"/>
    <cellStyle name="Normal 58 40" xfId="5054"/>
    <cellStyle name="Normal 58 40 2" xfId="5329"/>
    <cellStyle name="Normal 58 40 2 2" xfId="6386"/>
    <cellStyle name="Normal 58 40 2 3" xfId="5857"/>
    <cellStyle name="Normal 58 40 3" xfId="6123"/>
    <cellStyle name="Normal 58 40 4" xfId="5595"/>
    <cellStyle name="Normal 58 41" xfId="5055"/>
    <cellStyle name="Normal 58 41 2" xfId="5330"/>
    <cellStyle name="Normal 58 41 2 2" xfId="6387"/>
    <cellStyle name="Normal 58 41 2 3" xfId="5858"/>
    <cellStyle name="Normal 58 41 3" xfId="6124"/>
    <cellStyle name="Normal 58 41 4" xfId="5596"/>
    <cellStyle name="Normal 58 42" xfId="5056"/>
    <cellStyle name="Normal 58 42 2" xfId="5331"/>
    <cellStyle name="Normal 58 42 2 2" xfId="6388"/>
    <cellStyle name="Normal 58 42 2 3" xfId="5859"/>
    <cellStyle name="Normal 58 42 3" xfId="6125"/>
    <cellStyle name="Normal 58 42 4" xfId="5597"/>
    <cellStyle name="Normal 58 43" xfId="5057"/>
    <cellStyle name="Normal 58 43 2" xfId="5332"/>
    <cellStyle name="Normal 58 43 2 2" xfId="6389"/>
    <cellStyle name="Normal 58 43 2 3" xfId="5860"/>
    <cellStyle name="Normal 58 43 3" xfId="6126"/>
    <cellStyle name="Normal 58 43 4" xfId="5598"/>
    <cellStyle name="Normal 58 44" xfId="5136"/>
    <cellStyle name="Normal 58 44 2" xfId="6193"/>
    <cellStyle name="Normal 58 44 3" xfId="5666"/>
    <cellStyle name="Normal 58 45" xfId="5930"/>
    <cellStyle name="Normal 58 46" xfId="5404"/>
    <cellStyle name="Normal 58 48" xfId="5114"/>
    <cellStyle name="Normal 58 48 2" xfId="5383"/>
    <cellStyle name="Normal 58 48 2 2" xfId="6440"/>
    <cellStyle name="Normal 58 48 2 3" xfId="5911"/>
    <cellStyle name="Normal 58 48 3" xfId="6175"/>
    <cellStyle name="Normal 58 48 4" xfId="5647"/>
    <cellStyle name="Normal 58 5" xfId="5058"/>
    <cellStyle name="Normal 58 5 2" xfId="5333"/>
    <cellStyle name="Normal 58 5 2 2" xfId="6390"/>
    <cellStyle name="Normal 58 5 2 3" xfId="5861"/>
    <cellStyle name="Normal 58 5 3" xfId="6127"/>
    <cellStyle name="Normal 58 5 4" xfId="5599"/>
    <cellStyle name="Normal 58 6" xfId="5059"/>
    <cellStyle name="Normal 58 6 2" xfId="5334"/>
    <cellStyle name="Normal 58 6 2 2" xfId="6391"/>
    <cellStyle name="Normal 58 6 2 3" xfId="5862"/>
    <cellStyle name="Normal 58 6 3" xfId="6128"/>
    <cellStyle name="Normal 58 6 4" xfId="5600"/>
    <cellStyle name="Normal 58 7" xfId="5060"/>
    <cellStyle name="Normal 58 7 2" xfId="5335"/>
    <cellStyle name="Normal 58 7 2 2" xfId="6392"/>
    <cellStyle name="Normal 58 7 2 3" xfId="5863"/>
    <cellStyle name="Normal 58 7 3" xfId="6129"/>
    <cellStyle name="Normal 58 7 4" xfId="5601"/>
    <cellStyle name="Normal 58 8" xfId="5061"/>
    <cellStyle name="Normal 58 8 2" xfId="5336"/>
    <cellStyle name="Normal 58 8 2 2" xfId="6393"/>
    <cellStyle name="Normal 58 8 2 3" xfId="5864"/>
    <cellStyle name="Normal 58 8 3" xfId="6130"/>
    <cellStyle name="Normal 58 8 4" xfId="5602"/>
    <cellStyle name="Normal 58 9" xfId="5062"/>
    <cellStyle name="Normal 58 9 2" xfId="5337"/>
    <cellStyle name="Normal 58 9 2 2" xfId="6394"/>
    <cellStyle name="Normal 58 9 2 3" xfId="5865"/>
    <cellStyle name="Normal 58 9 3" xfId="6131"/>
    <cellStyle name="Normal 58 9 4" xfId="5603"/>
    <cellStyle name="Normal 59" xfId="4862"/>
    <cellStyle name="Normal 59 2" xfId="5137"/>
    <cellStyle name="Normal 59 2 2" xfId="6194"/>
    <cellStyle name="Normal 59 2 3" xfId="5667"/>
    <cellStyle name="Normal 59 3" xfId="5931"/>
    <cellStyle name="Normal 59 4" xfId="5405"/>
    <cellStyle name="Normal 59 6" xfId="5112"/>
    <cellStyle name="Normal 59 6 2" xfId="5381"/>
    <cellStyle name="Normal 59 6 2 2" xfId="6438"/>
    <cellStyle name="Normal 59 6 2 3" xfId="5909"/>
    <cellStyle name="Normal 59 6 3" xfId="6173"/>
    <cellStyle name="Normal 59 6 4" xfId="5645"/>
    <cellStyle name="Normal 6" xfId="3863"/>
    <cellStyle name="Normal 60" xfId="5063"/>
    <cellStyle name="Normal 60 2" xfId="5338"/>
    <cellStyle name="Normal 60 2 2" xfId="6395"/>
    <cellStyle name="Normal 60 2 3" xfId="5866"/>
    <cellStyle name="Normal 60 3" xfId="6132"/>
    <cellStyle name="Normal 60 4" xfId="5604"/>
    <cellStyle name="Normal 61" xfId="5098"/>
    <cellStyle name="Normal 61 2" xfId="5115"/>
    <cellStyle name="Normal 61 2 2" xfId="5384"/>
    <cellStyle name="Normal 61 2 2 2" xfId="6441"/>
    <cellStyle name="Normal 61 2 2 3" xfId="5912"/>
    <cellStyle name="Normal 61 2 3" xfId="6176"/>
    <cellStyle name="Normal 61 2 4" xfId="5648"/>
    <cellStyle name="Normal 61 3" xfId="5372"/>
    <cellStyle name="Normal 61 3 2" xfId="6429"/>
    <cellStyle name="Normal 61 3 3" xfId="5900"/>
    <cellStyle name="Normal 61 4" xfId="6166"/>
    <cellStyle name="Normal 61 5" xfId="5638"/>
    <cellStyle name="Normal 62" xfId="5064"/>
    <cellStyle name="Normal 62 2" xfId="5339"/>
    <cellStyle name="Normal 62 2 2" xfId="6396"/>
    <cellStyle name="Normal 62 2 3" xfId="5867"/>
    <cellStyle name="Normal 62 3" xfId="6133"/>
    <cellStyle name="Normal 62 4" xfId="5605"/>
    <cellStyle name="Normal 63" xfId="5065"/>
    <cellStyle name="Normal 63 2" xfId="5340"/>
    <cellStyle name="Normal 63 2 2" xfId="6397"/>
    <cellStyle name="Normal 63 2 3" xfId="5868"/>
    <cellStyle name="Normal 63 3" xfId="6134"/>
    <cellStyle name="Normal 63 4" xfId="5606"/>
    <cellStyle name="Normal 64" xfId="5066"/>
    <cellStyle name="Normal 64 2" xfId="5341"/>
    <cellStyle name="Normal 64 2 2" xfId="6398"/>
    <cellStyle name="Normal 64 2 3" xfId="5869"/>
    <cellStyle name="Normal 64 3" xfId="6135"/>
    <cellStyle name="Normal 64 4" xfId="5607"/>
    <cellStyle name="Normal 65" xfId="5067"/>
    <cellStyle name="Normal 65 2" xfId="5342"/>
    <cellStyle name="Normal 65 2 2" xfId="6399"/>
    <cellStyle name="Normal 65 2 3" xfId="5870"/>
    <cellStyle name="Normal 65 3" xfId="6136"/>
    <cellStyle name="Normal 65 4" xfId="5608"/>
    <cellStyle name="Normal 66" xfId="5068"/>
    <cellStyle name="Normal 66 2" xfId="5343"/>
    <cellStyle name="Normal 66 2 2" xfId="6400"/>
    <cellStyle name="Normal 66 2 3" xfId="5871"/>
    <cellStyle name="Normal 66 3" xfId="6137"/>
    <cellStyle name="Normal 66 4" xfId="5609"/>
    <cellStyle name="Normal 67" xfId="5069"/>
    <cellStyle name="Normal 67 2" xfId="5344"/>
    <cellStyle name="Normal 67 2 2" xfId="6401"/>
    <cellStyle name="Normal 67 2 3" xfId="5872"/>
    <cellStyle name="Normal 67 3" xfId="6138"/>
    <cellStyle name="Normal 67 4" xfId="5610"/>
    <cellStyle name="Normal 68" xfId="5070"/>
    <cellStyle name="Normal 68 2" xfId="5345"/>
    <cellStyle name="Normal 68 2 2" xfId="6402"/>
    <cellStyle name="Normal 68 2 3" xfId="5873"/>
    <cellStyle name="Normal 68 3" xfId="6139"/>
    <cellStyle name="Normal 68 4" xfId="5611"/>
    <cellStyle name="Normal 69" xfId="5071"/>
    <cellStyle name="Normal 69 2" xfId="5346"/>
    <cellStyle name="Normal 69 2 2" xfId="6403"/>
    <cellStyle name="Normal 69 2 3" xfId="5874"/>
    <cellStyle name="Normal 69 3" xfId="6140"/>
    <cellStyle name="Normal 69 4" xfId="5612"/>
    <cellStyle name="Normal 7" xfId="3864"/>
    <cellStyle name="Normal 7 2" xfId="4853"/>
    <cellStyle name="Normal 7 2 2" xfId="5128"/>
    <cellStyle name="Normal 7 2 2 2" xfId="6185"/>
    <cellStyle name="Normal 7 2 2 3" xfId="5658"/>
    <cellStyle name="Normal 7 2 3" xfId="5922"/>
    <cellStyle name="Normal 7 2 4" xfId="5398"/>
    <cellStyle name="Normal 7 3" xfId="4854"/>
    <cellStyle name="Normal 7 3 2" xfId="5129"/>
    <cellStyle name="Normal 7 3 2 2" xfId="6186"/>
    <cellStyle name="Normal 7 3 2 3" xfId="5659"/>
    <cellStyle name="Normal 7 3 3" xfId="5923"/>
    <cellStyle name="Normal 7 3 4" xfId="5399"/>
    <cellStyle name="Normal 7 4" xfId="4855"/>
    <cellStyle name="Normal 7 4 2" xfId="5130"/>
    <cellStyle name="Normal 7 4 2 2" xfId="6187"/>
    <cellStyle name="Normal 7 4 2 3" xfId="5660"/>
    <cellStyle name="Normal 7 4 3" xfId="5924"/>
    <cellStyle name="Normal 7 4 4" xfId="5400"/>
    <cellStyle name="Normal 70" xfId="3"/>
    <cellStyle name="Normal 71" xfId="5072"/>
    <cellStyle name="Normal 71 2" xfId="5347"/>
    <cellStyle name="Normal 71 2 2" xfId="6404"/>
    <cellStyle name="Normal 71 2 3" xfId="5875"/>
    <cellStyle name="Normal 71 3" xfId="6141"/>
    <cellStyle name="Normal 71 4" xfId="5613"/>
    <cellStyle name="Normal 72" xfId="5073"/>
    <cellStyle name="Normal 72 2" xfId="5348"/>
    <cellStyle name="Normal 72 2 2" xfId="6405"/>
    <cellStyle name="Normal 72 2 3" xfId="5876"/>
    <cellStyle name="Normal 72 3" xfId="6142"/>
    <cellStyle name="Normal 72 4" xfId="5614"/>
    <cellStyle name="Normal 73" xfId="5074"/>
    <cellStyle name="Normal 73 2" xfId="5349"/>
    <cellStyle name="Normal 73 2 2" xfId="6406"/>
    <cellStyle name="Normal 73 2 3" xfId="5877"/>
    <cellStyle name="Normal 73 3" xfId="6143"/>
    <cellStyle name="Normal 73 4" xfId="5615"/>
    <cellStyle name="Normal 74" xfId="5075"/>
    <cellStyle name="Normal 74 2" xfId="5350"/>
    <cellStyle name="Normal 74 2 2" xfId="6407"/>
    <cellStyle name="Normal 74 2 3" xfId="5878"/>
    <cellStyle name="Normal 74 3" xfId="6144"/>
    <cellStyle name="Normal 74 4" xfId="5616"/>
    <cellStyle name="Normal 77" xfId="5076"/>
    <cellStyle name="Normal 77 2" xfId="5351"/>
    <cellStyle name="Normal 77 2 2" xfId="6408"/>
    <cellStyle name="Normal 77 2 3" xfId="5879"/>
    <cellStyle name="Normal 77 3" xfId="6145"/>
    <cellStyle name="Normal 77 4" xfId="5617"/>
    <cellStyle name="Normal 78" xfId="5077"/>
    <cellStyle name="Normal 78 2" xfId="5352"/>
    <cellStyle name="Normal 78 2 2" xfId="6409"/>
    <cellStyle name="Normal 78 2 3" xfId="5880"/>
    <cellStyle name="Normal 78 3" xfId="6146"/>
    <cellStyle name="Normal 78 4" xfId="5618"/>
    <cellStyle name="Normal 79" xfId="5078"/>
    <cellStyle name="Normal 79 2" xfId="5353"/>
    <cellStyle name="Normal 79 2 2" xfId="6410"/>
    <cellStyle name="Normal 79 2 3" xfId="5881"/>
    <cellStyle name="Normal 79 3" xfId="6147"/>
    <cellStyle name="Normal 79 4" xfId="5619"/>
    <cellStyle name="Normal 8" xfId="3865"/>
    <cellStyle name="Normal 8 2" xfId="4856"/>
    <cellStyle name="Normal 8 2 2" xfId="5131"/>
    <cellStyle name="Normal 8 2 2 2" xfId="6188"/>
    <cellStyle name="Normal 8 2 2 3" xfId="5661"/>
    <cellStyle name="Normal 8 2 3" xfId="5925"/>
    <cellStyle name="Normal 8 2 4" xfId="5401"/>
    <cellStyle name="Normal 80" xfId="5079"/>
    <cellStyle name="Normal 80 2" xfId="5354"/>
    <cellStyle name="Normal 80 2 2" xfId="6411"/>
    <cellStyle name="Normal 80 2 3" xfId="5882"/>
    <cellStyle name="Normal 80 3" xfId="6148"/>
    <cellStyle name="Normal 80 4" xfId="5620"/>
    <cellStyle name="Normal 81" xfId="5080"/>
    <cellStyle name="Normal 81 2" xfId="5355"/>
    <cellStyle name="Normal 81 2 2" xfId="6412"/>
    <cellStyle name="Normal 81 2 3" xfId="5883"/>
    <cellStyle name="Normal 81 3" xfId="6149"/>
    <cellStyle name="Normal 81 4" xfId="5621"/>
    <cellStyle name="Normal 82" xfId="5081"/>
    <cellStyle name="Normal 82 2" xfId="5356"/>
    <cellStyle name="Normal 82 2 2" xfId="6413"/>
    <cellStyle name="Normal 82 2 3" xfId="5884"/>
    <cellStyle name="Normal 82 3" xfId="6150"/>
    <cellStyle name="Normal 82 4" xfId="5622"/>
    <cellStyle name="Normal 83" xfId="5082"/>
    <cellStyle name="Normal 83 2" xfId="5357"/>
    <cellStyle name="Normal 83 2 2" xfId="6414"/>
    <cellStyle name="Normal 83 2 3" xfId="5885"/>
    <cellStyle name="Normal 83 3" xfId="6151"/>
    <cellStyle name="Normal 83 4" xfId="5623"/>
    <cellStyle name="Normal 84" xfId="5083"/>
    <cellStyle name="Normal 84 2" xfId="5358"/>
    <cellStyle name="Normal 84 2 2" xfId="6415"/>
    <cellStyle name="Normal 84 2 3" xfId="5886"/>
    <cellStyle name="Normal 84 3" xfId="6152"/>
    <cellStyle name="Normal 84 4" xfId="5624"/>
    <cellStyle name="Normal 85" xfId="5084"/>
    <cellStyle name="Normal 85 2" xfId="5359"/>
    <cellStyle name="Normal 85 2 2" xfId="6416"/>
    <cellStyle name="Normal 85 2 3" xfId="5887"/>
    <cellStyle name="Normal 85 3" xfId="6153"/>
    <cellStyle name="Normal 85 4" xfId="5625"/>
    <cellStyle name="Normal 86" xfId="5085"/>
    <cellStyle name="Normal 86 2" xfId="5360"/>
    <cellStyle name="Normal 86 2 2" xfId="6417"/>
    <cellStyle name="Normal 86 2 3" xfId="5888"/>
    <cellStyle name="Normal 86 3" xfId="6154"/>
    <cellStyle name="Normal 86 4" xfId="5626"/>
    <cellStyle name="Normal 87" xfId="5086"/>
    <cellStyle name="Normal 87 2" xfId="5361"/>
    <cellStyle name="Normal 87 2 2" xfId="6418"/>
    <cellStyle name="Normal 87 2 3" xfId="5889"/>
    <cellStyle name="Normal 87 3" xfId="6155"/>
    <cellStyle name="Normal 87 4" xfId="5627"/>
    <cellStyle name="Normal 88" xfId="5087"/>
    <cellStyle name="Normal 88 2" xfId="5362"/>
    <cellStyle name="Normal 88 2 2" xfId="6419"/>
    <cellStyle name="Normal 88 2 3" xfId="5890"/>
    <cellStyle name="Normal 88 3" xfId="6156"/>
    <cellStyle name="Normal 88 4" xfId="5628"/>
    <cellStyle name="Normal 89" xfId="5088"/>
    <cellStyle name="Normal 89 2" xfId="5363"/>
    <cellStyle name="Normal 89 2 2" xfId="6420"/>
    <cellStyle name="Normal 89 2 3" xfId="5891"/>
    <cellStyle name="Normal 89 3" xfId="6157"/>
    <cellStyle name="Normal 89 4" xfId="5629"/>
    <cellStyle name="Normal 9" xfId="3866"/>
    <cellStyle name="Normal 9 2" xfId="3867"/>
    <cellStyle name="Normal 9_APX" xfId="3868"/>
    <cellStyle name="Normal 90" xfId="5089"/>
    <cellStyle name="Normal 90 2" xfId="5364"/>
    <cellStyle name="Normal 90 2 2" xfId="6421"/>
    <cellStyle name="Normal 90 2 3" xfId="5892"/>
    <cellStyle name="Normal 90 3" xfId="6158"/>
    <cellStyle name="Normal 90 4" xfId="5630"/>
    <cellStyle name="Normal 91" xfId="5090"/>
    <cellStyle name="Normal 91 2" xfId="5365"/>
    <cellStyle name="Normal 91 2 2" xfId="6422"/>
    <cellStyle name="Normal 91 2 3" xfId="5893"/>
    <cellStyle name="Normal 91 3" xfId="6159"/>
    <cellStyle name="Normal 91 4" xfId="5631"/>
    <cellStyle name="Normal 92" xfId="5091"/>
    <cellStyle name="Normal 92 2" xfId="5366"/>
    <cellStyle name="Normal 92 2 2" xfId="6423"/>
    <cellStyle name="Normal 92 2 3" xfId="5894"/>
    <cellStyle name="Normal 92 3" xfId="6160"/>
    <cellStyle name="Normal 92 4" xfId="5632"/>
    <cellStyle name="Normal 93" xfId="5092"/>
    <cellStyle name="Normal 93 2" xfId="5367"/>
    <cellStyle name="Normal 93 2 2" xfId="6424"/>
    <cellStyle name="Normal 93 2 3" xfId="5895"/>
    <cellStyle name="Normal 93 3" xfId="6161"/>
    <cellStyle name="Normal 93 4" xfId="5633"/>
    <cellStyle name="Normal 94" xfId="5093"/>
    <cellStyle name="Normal 94 2" xfId="5368"/>
    <cellStyle name="Normal 94 2 2" xfId="6425"/>
    <cellStyle name="Normal 94 2 3" xfId="5896"/>
    <cellStyle name="Normal 94 3" xfId="6162"/>
    <cellStyle name="Normal 94 4" xfId="5634"/>
    <cellStyle name="Normal 95" xfId="5094"/>
    <cellStyle name="Normal 95 2" xfId="5369"/>
    <cellStyle name="Normal 95 2 2" xfId="6426"/>
    <cellStyle name="Normal 95 2 3" xfId="5897"/>
    <cellStyle name="Normal 95 3" xfId="6163"/>
    <cellStyle name="Normal 95 4" xfId="5635"/>
    <cellStyle name="Normal 98" xfId="5095"/>
    <cellStyle name="Normal 98 2" xfId="5370"/>
    <cellStyle name="Normal 98 2 2" xfId="6427"/>
    <cellStyle name="Normal 98 2 3" xfId="5898"/>
    <cellStyle name="Normal 98 3" xfId="6164"/>
    <cellStyle name="Normal 98 4" xfId="5636"/>
    <cellStyle name="Normal 99" xfId="5096"/>
    <cellStyle name="Normal 99 2" xfId="5371"/>
    <cellStyle name="Normal 99 2 2" xfId="6428"/>
    <cellStyle name="Normal 99 2 3" xfId="5899"/>
    <cellStyle name="Normal 99 3" xfId="6165"/>
    <cellStyle name="Normal 99 4" xfId="5637"/>
    <cellStyle name="Normal Bold" xfId="3869"/>
    <cellStyle name="Normal Title Blue" xfId="3870"/>
    <cellStyle name="NormalBlue" xfId="3871"/>
    <cellStyle name="NormalBold" xfId="3872"/>
    <cellStyle name="Normalny_RQL" xfId="3873"/>
    <cellStyle name="Note 2" xfId="3874"/>
    <cellStyle name="Notes" xfId="3875"/>
    <cellStyle name="Number" xfId="3876"/>
    <cellStyle name="Œ…‹æØ‚è [0.00]_BL94CODE" xfId="24"/>
    <cellStyle name="Œ…‹æØ‚è_BL94CODE" xfId="25"/>
    <cellStyle name="Output 2" xfId="3877"/>
    <cellStyle name="Page Heading" xfId="3878"/>
    <cellStyle name="Page Heading Large" xfId="3879"/>
    <cellStyle name="Page Heading Small" xfId="3880"/>
    <cellStyle name="PE_1월" xfId="3881"/>
    <cellStyle name="per.style" xfId="3882"/>
    <cellStyle name="Percent (.0)" xfId="3883"/>
    <cellStyle name="Percent [0]" xfId="3884"/>
    <cellStyle name="Percent [00]" xfId="3885"/>
    <cellStyle name="Percent [1]" xfId="3886"/>
    <cellStyle name="Percent [2]" xfId="27"/>
    <cellStyle name="Percent 10" xfId="3887"/>
    <cellStyle name="Percent 11" xfId="3888"/>
    <cellStyle name="Percent 12" xfId="3889"/>
    <cellStyle name="Percent 13" xfId="3890"/>
    <cellStyle name="Percent 14" xfId="3891"/>
    <cellStyle name="Percent 15" xfId="3892"/>
    <cellStyle name="Percent 16" xfId="3893"/>
    <cellStyle name="Percent 17" xfId="3894"/>
    <cellStyle name="Percent 18" xfId="3895"/>
    <cellStyle name="Percent 19" xfId="3896"/>
    <cellStyle name="Percent 2" xfId="31"/>
    <cellStyle name="Percent 2 2" xfId="3897"/>
    <cellStyle name="Percent 2 3" xfId="5118"/>
    <cellStyle name="Percent 20" xfId="3898"/>
    <cellStyle name="Percent 21" xfId="3899"/>
    <cellStyle name="Percent 22" xfId="3900"/>
    <cellStyle name="Percent 23" xfId="3901"/>
    <cellStyle name="Percent 24" xfId="3902"/>
    <cellStyle name="Percent 25" xfId="3903"/>
    <cellStyle name="Percent 26" xfId="3904"/>
    <cellStyle name="Percent 27" xfId="3905"/>
    <cellStyle name="Percent 28" xfId="3906"/>
    <cellStyle name="Percent 3" xfId="3907"/>
    <cellStyle name="Percent 4" xfId="3908"/>
    <cellStyle name="Percent 5" xfId="3909"/>
    <cellStyle name="Percent 6" xfId="3910"/>
    <cellStyle name="Percent 7" xfId="3911"/>
    <cellStyle name="Percent 8" xfId="3912"/>
    <cellStyle name="Percent 9" xfId="3913"/>
    <cellStyle name="Percent Hard" xfId="3914"/>
    <cellStyle name="PERCENTAGE" xfId="3915"/>
    <cellStyle name="Perlong" xfId="3916"/>
    <cellStyle name="PrePop Currency (0)" xfId="3917"/>
    <cellStyle name="PrePop Currency (2)" xfId="3918"/>
    <cellStyle name="PrePop Units (0)" xfId="3919"/>
    <cellStyle name="PrePop Units (1)" xfId="3920"/>
    <cellStyle name="PrePop Units (2)" xfId="3921"/>
    <cellStyle name="pricing" xfId="3922"/>
    <cellStyle name="PSChar" xfId="3923"/>
    <cellStyle name="PSDate" xfId="3924"/>
    <cellStyle name="PSDec" xfId="3925"/>
    <cellStyle name="PSHeading" xfId="3926"/>
    <cellStyle name="PSInt" xfId="3927"/>
    <cellStyle name="PSSpacer" xfId="3928"/>
    <cellStyle name="Quantity" xfId="3929"/>
    <cellStyle name="REFNO" xfId="28"/>
    <cellStyle name="Results % 0 dp" xfId="3930"/>
    <cellStyle name="Results % 1 dp" xfId="3931"/>
    <cellStyle name="Results % 2 dp" xfId="3932"/>
    <cellStyle name="Results 0 dp" xfId="3933"/>
    <cellStyle name="Results 1 dp" xfId="3934"/>
    <cellStyle name="Results 2 dp" xfId="3935"/>
    <cellStyle name="Results 3 dp" xfId="3936"/>
    <cellStyle name="Results x 1 dp" xfId="3937"/>
    <cellStyle name="Results x 2 dp" xfId="3938"/>
    <cellStyle name="RevList" xfId="3939"/>
    <cellStyle name="Row Heading" xfId="3940"/>
    <cellStyle name="SAPBEXaggData" xfId="3941"/>
    <cellStyle name="SAPBEXaggDataEmph" xfId="3942"/>
    <cellStyle name="SAPBEXaggItem" xfId="3943"/>
    <cellStyle name="SAPBEXchaText" xfId="3944"/>
    <cellStyle name="SAPBEXfilterDrill" xfId="3945"/>
    <cellStyle name="SAPBEXfilterItem" xfId="3946"/>
    <cellStyle name="SAPBEXstdData" xfId="3947"/>
    <cellStyle name="SAPBEXstdDataEmph" xfId="3948"/>
    <cellStyle name="SAPBEXstdItem" xfId="3949"/>
    <cellStyle name="SAPBEXtitle" xfId="3950"/>
    <cellStyle name="semestre" xfId="3951"/>
    <cellStyle name="semestre 2" xfId="6458"/>
    <cellStyle name="Separador de milhares [0]_Person" xfId="3952"/>
    <cellStyle name="Separador de milhares_Person" xfId="3953"/>
    <cellStyle name="shade" xfId="3954"/>
    <cellStyle name="Shaded" xfId="3955"/>
    <cellStyle name="Single Accounting" xfId="3956"/>
    <cellStyle name="Sombra1" xfId="3957"/>
    <cellStyle name="Sombra2" xfId="3958"/>
    <cellStyle name="Standard 2" xfId="5100"/>
    <cellStyle name="Strictly confidential" xfId="3959"/>
    <cellStyle name="Strictly confidential 2" xfId="6459"/>
    <cellStyle name="Style 1" xfId="3960"/>
    <cellStyle name="Style 1 2" xfId="3961"/>
    <cellStyle name="Style 27" xfId="3962"/>
    <cellStyle name="Style 28" xfId="3963"/>
    <cellStyle name="Style 34" xfId="3964"/>
    <cellStyle name="Style 35" xfId="3965"/>
    <cellStyle name="subheading" xfId="3966"/>
    <cellStyle name="Subtotal" xfId="3967"/>
    <cellStyle name="Summary" xfId="3968"/>
    <cellStyle name="Switch" xfId="3969"/>
    <cellStyle name="Switch 2" xfId="6460"/>
    <cellStyle name="Switch 3" xfId="6475"/>
    <cellStyle name="Table" xfId="3970"/>
    <cellStyle name="Table 2" xfId="6461"/>
    <cellStyle name="Table 3" xfId="6474"/>
    <cellStyle name="Table Col Head" xfId="3971"/>
    <cellStyle name="Table Sub Head" xfId="3972"/>
    <cellStyle name="Table Title" xfId="3973"/>
    <cellStyle name="Table Units" xfId="3974"/>
    <cellStyle name="TableColumnHeading" xfId="3975"/>
    <cellStyle name="TableSubTitleItalic" xfId="3976"/>
    <cellStyle name="TableText" xfId="3977"/>
    <cellStyle name="TableTitle" xfId="3978"/>
    <cellStyle name="tête chapitre" xfId="3979"/>
    <cellStyle name="Text Indent A" xfId="3980"/>
    <cellStyle name="Text Indent B" xfId="3981"/>
    <cellStyle name="Text Indent C" xfId="3982"/>
    <cellStyle name="Tick" xfId="3983"/>
    <cellStyle name="Tick 2" xfId="6462"/>
    <cellStyle name="Tick 3" xfId="6473"/>
    <cellStyle name="Times 10" xfId="3984"/>
    <cellStyle name="Times 12" xfId="3985"/>
    <cellStyle name="Times New Roman" xfId="29"/>
    <cellStyle name="Title 2" xfId="3986"/>
    <cellStyle name="titre" xfId="3987"/>
    <cellStyle name="Total 10" xfId="3988"/>
    <cellStyle name="Total 11" xfId="3989"/>
    <cellStyle name="Total 2" xfId="3990"/>
    <cellStyle name="Total 3" xfId="3991"/>
    <cellStyle name="Total 4" xfId="3992"/>
    <cellStyle name="Total 5" xfId="3993"/>
    <cellStyle name="Total 6" xfId="3994"/>
    <cellStyle name="Total 7" xfId="3995"/>
    <cellStyle name="Total 8" xfId="3996"/>
    <cellStyle name="Total 9" xfId="3997"/>
    <cellStyle name="Tusenskille_RESULTS" xfId="3998"/>
    <cellStyle name="Tusental_NPV" xfId="3999"/>
    <cellStyle name="u" xfId="4000"/>
    <cellStyle name="Uhrzeit" xfId="4001"/>
    <cellStyle name="ûóÆÞï`" xfId="4002"/>
    <cellStyle name="Valuta [0]_RESULTS" xfId="4003"/>
    <cellStyle name="Valuta_NPV" xfId="4004"/>
    <cellStyle name="Warning Text 2" xfId="4005"/>
    <cellStyle name="WHead - Style2" xfId="4006"/>
    <cellStyle name="Year" xfId="4007"/>
    <cellStyle name="YearHeader" xfId="4008"/>
    <cellStyle name="YearHeader 2" xfId="6463"/>
    <cellStyle name="Yen" xfId="4009"/>
    <cellStyle name="アクセント 1" xfId="4010"/>
    <cellStyle name="アクセント 2" xfId="4011"/>
    <cellStyle name="アクセント 3" xfId="4012"/>
    <cellStyle name="アクセント 4" xfId="4013"/>
    <cellStyle name="アクセント 5" xfId="4014"/>
    <cellStyle name="アクセント 6" xfId="4015"/>
    <cellStyle name="スタイル 1" xfId="4016"/>
    <cellStyle name="タイトル" xfId="4017"/>
    <cellStyle name="チェック セル" xfId="4018"/>
    <cellStyle name="どちらでもない" xfId="4019"/>
    <cellStyle name="ハイパーリンク" xfId="4020"/>
    <cellStyle name="メモ" xfId="4021"/>
    <cellStyle name="リンク セル" xfId="4022"/>
    <cellStyle name=" [0.00]_Region Orders (2)" xfId="4023"/>
    <cellStyle name="_Region Orders (2)" xfId="4024"/>
    <cellStyle name="?_97BASE" xfId="4025"/>
    <cellStyle name="遽_0N-HANDLING " xfId="4026"/>
    <cellStyle name="百分比 2" xfId="12"/>
    <cellStyle name="百分比 3" xfId="26"/>
    <cellStyle name="标题 1 2" xfId="4097"/>
    <cellStyle name="标题 2 2" xfId="4098"/>
    <cellStyle name="标题 3 2" xfId="4099"/>
    <cellStyle name="标题 4 2" xfId="4100"/>
    <cellStyle name="标题 5" xfId="4096"/>
    <cellStyle name="標準 2" xfId="14"/>
    <cellStyle name="標準 2 2" xfId="4820"/>
    <cellStyle name="標準_~3036512" xfId="4821"/>
    <cellStyle name="表示済みのハイパーリンク" xfId="4823"/>
    <cellStyle name="고정소숫점" xfId="4035"/>
    <cellStyle name="고정출력1" xfId="4036"/>
    <cellStyle name="고정출력2" xfId="4037"/>
    <cellStyle name="괄(계정)" xfId="4038"/>
    <cellStyle name="差 2" xfId="4039"/>
    <cellStyle name="常规" xfId="0" builtinId="0"/>
    <cellStyle name="常规 2" xfId="1"/>
    <cellStyle name="常规 2 2" xfId="11"/>
    <cellStyle name="常规 3" xfId="7"/>
    <cellStyle name="常规 3 2" xfId="17"/>
    <cellStyle name="常规 4" xfId="2"/>
    <cellStyle name="常规 5" xfId="6484"/>
    <cellStyle name="常规 6" xfId="6483"/>
    <cellStyle name="出力" xfId="4810"/>
    <cellStyle name="悪い" xfId="4815"/>
    <cellStyle name="날짜" xfId="4040"/>
    <cellStyle name="好 2" xfId="4101"/>
    <cellStyle name="訶택?12월당월" xfId="4829"/>
    <cellStyle name="訶택?부문별" xfId="4830"/>
    <cellStyle name="桁区切り [0.00]_APX-NYX 4q" xfId="4817"/>
    <cellStyle name="桁区切り 2" xfId="4818"/>
    <cellStyle name="桁区切り_APX-NYX 4q" xfId="4819"/>
    <cellStyle name="汇总 2" xfId="4091"/>
    <cellStyle name="貨幣 [0]_02 KHT Format" xfId="4833"/>
    <cellStyle name="貨幣[0]_Dialog2" xfId="4834"/>
    <cellStyle name="貨幣_02 KHT Format" xfId="4835"/>
    <cellStyle name="集計" xfId="4839"/>
    <cellStyle name="计算 2" xfId="4034"/>
    <cellStyle name="计算 3" xfId="6464"/>
    <cellStyle name="計算" xfId="4828"/>
    <cellStyle name="計算 2" xfId="6470"/>
    <cellStyle name="检查单元格 2" xfId="4061"/>
    <cellStyle name="見出し 1" xfId="4824"/>
    <cellStyle name="見出し 2" xfId="4825"/>
    <cellStyle name="見出し 3" xfId="4826"/>
    <cellStyle name="見出し 4" xfId="4827"/>
    <cellStyle name="解释性文本 2" xfId="4060"/>
    <cellStyle name="警告文" xfId="4832"/>
    <cellStyle name="警告文本 2" xfId="4033"/>
    <cellStyle name="달러" xfId="4041"/>
    <cellStyle name="链接单元格 2" xfId="4090"/>
    <cellStyle name="良い" xfId="4822"/>
    <cellStyle name="뒤에 오는 하이퍼링크_02-09 해외 주재원 현황" xfId="4042"/>
    <cellStyle name="똿뗦먛귟 [0.00]_PRODUCT DETAIL Q1" xfId="4043"/>
    <cellStyle name="똿뗦먛귟_PRODUCT DETAIL Q1" xfId="4044"/>
    <cellStyle name="千分位[0]_CFB617" xfId="4811"/>
    <cellStyle name="千分位_CFB617" xfId="4812"/>
    <cellStyle name="入力" xfId="4809"/>
    <cellStyle name="入力 2" xfId="6469"/>
    <cellStyle name="鱔 [0]_95鼻褒瞳" xfId="4840"/>
    <cellStyle name="鱔_95鼻褒瞳" xfId="4841"/>
    <cellStyle name="适中 2" xfId="4058"/>
    <cellStyle name="输出 2" xfId="4104"/>
    <cellStyle name="输入 2" xfId="4093"/>
    <cellStyle name="输入 3" xfId="6465"/>
    <cellStyle name="説明文" xfId="4831"/>
    <cellStyle name="隨後的超連結_TPX" xfId="4838"/>
    <cellStyle name="通貨 [0.00]_APX-NYX 4q" xfId="4836"/>
    <cellStyle name="通貨_NEWSTDS" xfId="4837"/>
    <cellStyle name="巍葆 [0]_95鼻褒瞳" xfId="4813"/>
    <cellStyle name="巍葆_95鼻褒瞳" xfId="4814"/>
    <cellStyle name="未定義" xfId="4816"/>
    <cellStyle name="一般 2" xfId="4"/>
    <cellStyle name="一般 3" xfId="5"/>
    <cellStyle name="一般_02 KHT Format" xfId="4808"/>
    <cellStyle name="믅됞 [0.00]_PRODUCT DETAIL Q1" xfId="4046"/>
    <cellStyle name="믅됞_PRODUCT DETAIL Q1" xfId="4047"/>
    <cellStyle name="백분율 2" xfId="4048"/>
    <cellStyle name="백분율 2 2" xfId="4049"/>
    <cellStyle name="백분율 2 3" xfId="4050"/>
    <cellStyle name="백분율 2 4" xfId="4051"/>
    <cellStyle name="백분율 3" xfId="4052"/>
    <cellStyle name="백분율 4" xfId="4053"/>
    <cellStyle name="백분율 5" xfId="4054"/>
    <cellStyle name="백분율 6" xfId="4055"/>
    <cellStyle name="백분율 7" xfId="4056"/>
    <cellStyle name="着色 1 2" xfId="4027"/>
    <cellStyle name="着色 2 2" xfId="4028"/>
    <cellStyle name="着色 3 2" xfId="4029"/>
    <cellStyle name="着色 4 2" xfId="4030"/>
    <cellStyle name="着色 5 2" xfId="4031"/>
    <cellStyle name="着色 6 2" xfId="4032"/>
    <cellStyle name="보고서 제목" xfId="4057"/>
    <cellStyle name="注释 2" xfId="4045"/>
    <cellStyle name="뷭?_BOOKSHIP" xfId="4059"/>
    <cellStyle name="수직 가운데" xfId="4062"/>
    <cellStyle name="수직 가운데,괘선" xfId="4063"/>
    <cellStyle name="수직 가운데_(20070130) 싱가폴출장 (SEACON MCC)" xfId="4064"/>
    <cellStyle name="쉼표 [0] 10" xfId="4065"/>
    <cellStyle name="쉼표 [0] 11" xfId="4066"/>
    <cellStyle name="쉼표 [0] 2" xfId="4067"/>
    <cellStyle name="쉼표 [0] 2 2" xfId="4068"/>
    <cellStyle name="쉼표 [0] 2 2 2" xfId="4069"/>
    <cellStyle name="쉼표 [0] 2 3" xfId="4070"/>
    <cellStyle name="쉼표 [0] 2 3 2" xfId="4071"/>
    <cellStyle name="쉼표 [0] 2 3 3" xfId="4072"/>
    <cellStyle name="쉼표 [0] 2 4" xfId="4073"/>
    <cellStyle name="쉼표 [0] 2 5" xfId="4074"/>
    <cellStyle name="쉼표 [0] 3" xfId="4075"/>
    <cellStyle name="쉼표 [0] 4" xfId="4076"/>
    <cellStyle name="쉼표 [0] 5" xfId="4077"/>
    <cellStyle name="쉼표 [0] 6" xfId="4078"/>
    <cellStyle name="쉼표 [0] 7" xfId="4079"/>
    <cellStyle name="쉼표 [0] 8" xfId="4080"/>
    <cellStyle name="쉼표 [0] 9" xfId="4081"/>
    <cellStyle name="쉼표 2" xfId="4082"/>
    <cellStyle name="쉼표 2 2" xfId="4083"/>
    <cellStyle name="쉼표 3" xfId="4084"/>
    <cellStyle name="쉼표 4" xfId="4085"/>
    <cellStyle name="쉼표 5" xfId="4086"/>
    <cellStyle name="스타일 1" xfId="4087"/>
    <cellStyle name="스타일 2" xfId="4088"/>
    <cellStyle name="스타일 3" xfId="4089"/>
    <cellStyle name="월당월 (2)" xfId="4092"/>
    <cellStyle name="자리수" xfId="4094"/>
    <cellStyle name="자리수0" xfId="4095"/>
    <cellStyle name="지정되지 않음" xfId="4102"/>
    <cellStyle name="출 (한장)" xfId="4103"/>
    <cellStyle name="콤마 [0)" xfId="4105"/>
    <cellStyle name="콤마 [0) 2" xfId="6466"/>
    <cellStyle name="콤마 [0]_  RANGE " xfId="4106"/>
    <cellStyle name="콤마 [01)" xfId="4107"/>
    <cellStyle name="콤마 [01) 2" xfId="6467"/>
    <cellStyle name="콤마 [1)" xfId="4108"/>
    <cellStyle name="콤마 [1) 2" xfId="6468"/>
    <cellStyle name="콤마_  RANGE " xfId="4109"/>
    <cellStyle name="통화 2" xfId="4110"/>
    <cellStyle name="퍼센트" xfId="4111"/>
    <cellStyle name="표" xfId="4112"/>
    <cellStyle name="표준 10" xfId="4113"/>
    <cellStyle name="표준 10 2" xfId="4114"/>
    <cellStyle name="표준 10 3" xfId="4115"/>
    <cellStyle name="표준 10 4" xfId="4116"/>
    <cellStyle name="표준 10 5" xfId="4117"/>
    <cellStyle name="표준 10 6" xfId="4118"/>
    <cellStyle name="표준 10_(20071127) FAL-APL 회의 (홍콩)" xfId="4119"/>
    <cellStyle name="표준 100" xfId="4120"/>
    <cellStyle name="표준 100 2" xfId="4121"/>
    <cellStyle name="표준 100 3" xfId="4122"/>
    <cellStyle name="표준 100 4" xfId="4123"/>
    <cellStyle name="표준 100 5" xfId="4124"/>
    <cellStyle name="표준 100 6" xfId="4125"/>
    <cellStyle name="표준 100_(20071127) FAL-APL 회의 (홍콩)" xfId="4126"/>
    <cellStyle name="표준 101" xfId="4127"/>
    <cellStyle name="표준 102" xfId="4128"/>
    <cellStyle name="표준 102 2" xfId="4129"/>
    <cellStyle name="표준 102 3" xfId="4130"/>
    <cellStyle name="표준 102 4" xfId="4131"/>
    <cellStyle name="표준 102 5" xfId="4132"/>
    <cellStyle name="표준 102 6" xfId="4133"/>
    <cellStyle name="표준 102 7" xfId="4134"/>
    <cellStyle name="표준 102_(20071127) FAL-APL 회의 (홍콩)" xfId="4135"/>
    <cellStyle name="표준 103" xfId="4136"/>
    <cellStyle name="표준 103 2" xfId="4137"/>
    <cellStyle name="표준 103 3" xfId="4138"/>
    <cellStyle name="표준 103 4" xfId="4139"/>
    <cellStyle name="표준 103 5" xfId="4140"/>
    <cellStyle name="표준 103_(20071127) FAL-APL 회의 (홍콩)" xfId="4141"/>
    <cellStyle name="표준 104" xfId="4142"/>
    <cellStyle name="표준 104 2" xfId="4143"/>
    <cellStyle name="표준 104 3" xfId="4144"/>
    <cellStyle name="표준 104 4" xfId="4145"/>
    <cellStyle name="표준 104 5" xfId="4146"/>
    <cellStyle name="표준 104 6" xfId="4147"/>
    <cellStyle name="표준 104 7" xfId="4148"/>
    <cellStyle name="표준 104_(20071127) FAL-APL 회의 (홍콩)" xfId="4149"/>
    <cellStyle name="표준 105" xfId="4150"/>
    <cellStyle name="표준 105 2" xfId="4151"/>
    <cellStyle name="표준 105 3" xfId="4152"/>
    <cellStyle name="표준 105 4" xfId="4153"/>
    <cellStyle name="표준 105 5" xfId="4154"/>
    <cellStyle name="표준 105_(20071127) FAL-APL 회의 (홍콩)" xfId="4155"/>
    <cellStyle name="표준 106" xfId="4156"/>
    <cellStyle name="표준 107" xfId="4157"/>
    <cellStyle name="표준 108" xfId="4158"/>
    <cellStyle name="표준 109" xfId="4159"/>
    <cellStyle name="표준 11" xfId="4160"/>
    <cellStyle name="표준 11 2" xfId="4161"/>
    <cellStyle name="표준 11 3" xfId="4162"/>
    <cellStyle name="표준 11 4" xfId="4163"/>
    <cellStyle name="표준 11 5" xfId="4164"/>
    <cellStyle name="표준 11 6" xfId="4165"/>
    <cellStyle name="표준 11_(20071127) FAL-APL 회의 (홍콩)" xfId="4166"/>
    <cellStyle name="표준 110" xfId="4167"/>
    <cellStyle name="표준 110 2" xfId="4168"/>
    <cellStyle name="표준 110 3" xfId="4169"/>
    <cellStyle name="표준 110 4" xfId="4170"/>
    <cellStyle name="표준 110 5" xfId="4171"/>
    <cellStyle name="표준 110 6" xfId="4172"/>
    <cellStyle name="표준 110_(20071127) FAL-APL 회의 (홍콩)" xfId="4173"/>
    <cellStyle name="표준 111" xfId="4174"/>
    <cellStyle name="표준 112" xfId="4175"/>
    <cellStyle name="표준 113" xfId="4176"/>
    <cellStyle name="표준 114" xfId="4177"/>
    <cellStyle name="표준 115" xfId="4178"/>
    <cellStyle name="표준 115 2" xfId="4179"/>
    <cellStyle name="표준 115 3" xfId="4180"/>
    <cellStyle name="표준 115 4" xfId="4181"/>
    <cellStyle name="표준 115 5" xfId="4182"/>
    <cellStyle name="표준 115_(20071127) FAL-APL 회의 (홍콩)" xfId="4183"/>
    <cellStyle name="표준 116" xfId="4184"/>
    <cellStyle name="표준 117" xfId="4185"/>
    <cellStyle name="표준 117 2" xfId="4186"/>
    <cellStyle name="표준 117 3" xfId="4187"/>
    <cellStyle name="표준 117 4" xfId="4188"/>
    <cellStyle name="표준 117 5" xfId="4189"/>
    <cellStyle name="표준 117 6" xfId="4190"/>
    <cellStyle name="표준 117_(20071127) FAL-APL 회의 (홍콩)" xfId="4191"/>
    <cellStyle name="표준 118" xfId="4192"/>
    <cellStyle name="표준 119" xfId="4193"/>
    <cellStyle name="표준 119 2" xfId="4194"/>
    <cellStyle name="표준 119 3" xfId="4195"/>
    <cellStyle name="표준 119 4" xfId="4196"/>
    <cellStyle name="표준 119 5" xfId="4197"/>
    <cellStyle name="표준 119_(20071127) FAL-APL 회의 (홍콩)" xfId="4198"/>
    <cellStyle name="표준 12" xfId="4199"/>
    <cellStyle name="표준 120" xfId="4200"/>
    <cellStyle name="표준 121" xfId="4201"/>
    <cellStyle name="표준 121 2" xfId="4202"/>
    <cellStyle name="표준 121 3" xfId="4203"/>
    <cellStyle name="표준 121 4" xfId="4204"/>
    <cellStyle name="표준 121 5" xfId="4205"/>
    <cellStyle name="표준 121_(20071127) FAL-APL 회의 (홍콩)" xfId="4206"/>
    <cellStyle name="표준 122" xfId="4207"/>
    <cellStyle name="표준 122 2" xfId="4208"/>
    <cellStyle name="표준 122 3" xfId="4209"/>
    <cellStyle name="표준 122 4" xfId="4210"/>
    <cellStyle name="표준 122 5" xfId="4211"/>
    <cellStyle name="표준 122_(20071127) FAL-APL 회의 (홍콩)" xfId="4212"/>
    <cellStyle name="표준 123" xfId="4213"/>
    <cellStyle name="표준 123 2" xfId="4214"/>
    <cellStyle name="표준 123 3" xfId="4215"/>
    <cellStyle name="표준 123 4" xfId="4216"/>
    <cellStyle name="표준 123 5" xfId="4217"/>
    <cellStyle name="표준 123 6" xfId="4218"/>
    <cellStyle name="표준 123_(20071127) FAL-APL 회의 (홍콩)" xfId="4219"/>
    <cellStyle name="표준 124" xfId="4220"/>
    <cellStyle name="표준 125" xfId="4221"/>
    <cellStyle name="표준 126" xfId="4222"/>
    <cellStyle name="표준 126 2" xfId="4223"/>
    <cellStyle name="표준 126 3" xfId="4224"/>
    <cellStyle name="표준 126 4" xfId="4225"/>
    <cellStyle name="표준 126 5" xfId="4226"/>
    <cellStyle name="표준 126 6" xfId="4227"/>
    <cellStyle name="표준 126_(20071127) FAL-APL 회의 (홍콩)" xfId="4228"/>
    <cellStyle name="표준 127" xfId="4229"/>
    <cellStyle name="표준 128" xfId="4230"/>
    <cellStyle name="표준 128 2" xfId="4231"/>
    <cellStyle name="표준 128 3" xfId="4232"/>
    <cellStyle name="표준 128 4" xfId="4233"/>
    <cellStyle name="표준 128 5" xfId="4234"/>
    <cellStyle name="표준 128 6" xfId="4235"/>
    <cellStyle name="표준 128_(20071127) FAL-APL 회의 (홍콩)" xfId="4236"/>
    <cellStyle name="표준 129" xfId="4237"/>
    <cellStyle name="표준 129 2" xfId="4238"/>
    <cellStyle name="표준 129 3" xfId="4239"/>
    <cellStyle name="표준 129 4" xfId="4240"/>
    <cellStyle name="표준 129 5" xfId="4241"/>
    <cellStyle name="표준 129 6" xfId="4242"/>
    <cellStyle name="표준 129_(20071127) FAL-APL 회의 (홍콩)" xfId="4243"/>
    <cellStyle name="표준 13" xfId="4244"/>
    <cellStyle name="표준 130" xfId="4245"/>
    <cellStyle name="표준 131" xfId="4246"/>
    <cellStyle name="표준 132" xfId="4247"/>
    <cellStyle name="표준 133" xfId="4248"/>
    <cellStyle name="표준 133 2" xfId="4249"/>
    <cellStyle name="표준 133 3" xfId="4250"/>
    <cellStyle name="표준 133 4" xfId="4251"/>
    <cellStyle name="표준 133 5" xfId="4252"/>
    <cellStyle name="표준 133 6" xfId="4253"/>
    <cellStyle name="표준 133_(20071127) FAL-APL 회의 (홍콩)" xfId="4254"/>
    <cellStyle name="표준 134" xfId="4255"/>
    <cellStyle name="표준 135" xfId="4256"/>
    <cellStyle name="표준 136" xfId="4257"/>
    <cellStyle name="표준 137" xfId="4258"/>
    <cellStyle name="표준 138" xfId="4259"/>
    <cellStyle name="표준 139" xfId="4260"/>
    <cellStyle name="표준 139 2" xfId="4261"/>
    <cellStyle name="표준 139 3" xfId="4262"/>
    <cellStyle name="표준 139 4" xfId="4263"/>
    <cellStyle name="표준 139 5" xfId="4264"/>
    <cellStyle name="표준 139 6" xfId="4265"/>
    <cellStyle name="표준 139_(20071127) FAL-APL 회의 (홍콩)" xfId="4266"/>
    <cellStyle name="표준 14" xfId="4267"/>
    <cellStyle name="표준 140" xfId="4268"/>
    <cellStyle name="표준 140 2" xfId="4269"/>
    <cellStyle name="표준 140 3" xfId="4270"/>
    <cellStyle name="표준 140 4" xfId="4271"/>
    <cellStyle name="표준 140 5" xfId="4272"/>
    <cellStyle name="표준 140 6" xfId="4273"/>
    <cellStyle name="표준 140_(20071127) FAL-APL 회의 (홍콩)" xfId="4274"/>
    <cellStyle name="표준 141" xfId="4275"/>
    <cellStyle name="표준 142" xfId="4276"/>
    <cellStyle name="표준 142 2" xfId="4277"/>
    <cellStyle name="표준 142 3" xfId="4278"/>
    <cellStyle name="표준 142 4" xfId="4279"/>
    <cellStyle name="표준 142 5" xfId="4280"/>
    <cellStyle name="표준 142 6" xfId="4281"/>
    <cellStyle name="표준 142_(20071127) FAL-APL 회의 (홍콩)" xfId="4282"/>
    <cellStyle name="표준 143" xfId="4283"/>
    <cellStyle name="표준 144" xfId="4284"/>
    <cellStyle name="표준 145" xfId="4285"/>
    <cellStyle name="표준 145 2" xfId="4286"/>
    <cellStyle name="표준 145 3" xfId="4287"/>
    <cellStyle name="표준 145 4" xfId="4288"/>
    <cellStyle name="표준 145 5" xfId="4289"/>
    <cellStyle name="표준 145_(20071127) FAL-APL 회의 (홍콩)" xfId="4290"/>
    <cellStyle name="표준 146" xfId="4291"/>
    <cellStyle name="표준 146 2" xfId="4292"/>
    <cellStyle name="표준 146 3" xfId="4293"/>
    <cellStyle name="표준 146 4" xfId="4294"/>
    <cellStyle name="표준 146 5" xfId="4295"/>
    <cellStyle name="표준 146 6" xfId="4296"/>
    <cellStyle name="표준 146_(20071127) FAL-APL 회의 (홍콩)" xfId="4297"/>
    <cellStyle name="표준 147" xfId="4298"/>
    <cellStyle name="표준 148" xfId="4299"/>
    <cellStyle name="표준 148 2" xfId="4300"/>
    <cellStyle name="표준 148 3" xfId="4301"/>
    <cellStyle name="표준 148 4" xfId="4302"/>
    <cellStyle name="표준 148 5" xfId="4303"/>
    <cellStyle name="표준 148_(20071127) FAL-APL 회의 (홍콩)" xfId="4304"/>
    <cellStyle name="표준 149" xfId="4305"/>
    <cellStyle name="표준 15" xfId="4306"/>
    <cellStyle name="표준 150" xfId="4307"/>
    <cellStyle name="표준 150 2" xfId="4308"/>
    <cellStyle name="표준 150 3" xfId="4309"/>
    <cellStyle name="표준 150_(20071127) FAL-APL 회의 (홍콩)" xfId="4310"/>
    <cellStyle name="표준 151" xfId="4311"/>
    <cellStyle name="표준 152" xfId="4312"/>
    <cellStyle name="표준 153" xfId="4313"/>
    <cellStyle name="표준 154" xfId="4314"/>
    <cellStyle name="표준 154 2" xfId="4315"/>
    <cellStyle name="표준 154 3" xfId="4316"/>
    <cellStyle name="표준 154 4" xfId="4317"/>
    <cellStyle name="표준 154 5" xfId="4318"/>
    <cellStyle name="표준 154 6" xfId="4319"/>
    <cellStyle name="표준 154_(20071127) FAL-APL 회의 (홍콩)" xfId="4320"/>
    <cellStyle name="표준 155" xfId="4321"/>
    <cellStyle name="표준 156" xfId="4322"/>
    <cellStyle name="표준 157" xfId="4323"/>
    <cellStyle name="표준 158" xfId="4324"/>
    <cellStyle name="표준 159" xfId="4325"/>
    <cellStyle name="표준 159 2" xfId="4326"/>
    <cellStyle name="표준 159 3" xfId="4327"/>
    <cellStyle name="표준 159 4" xfId="4328"/>
    <cellStyle name="표준 159 5" xfId="4329"/>
    <cellStyle name="표준 159 6" xfId="4330"/>
    <cellStyle name="표준 159_(20071127) FAL-APL 회의 (홍콩)" xfId="4331"/>
    <cellStyle name="표준 16" xfId="4332"/>
    <cellStyle name="표준 160" xfId="4333"/>
    <cellStyle name="표준 160 2" xfId="4334"/>
    <cellStyle name="표준 160 3" xfId="4335"/>
    <cellStyle name="표준 160 4" xfId="4336"/>
    <cellStyle name="표준 160 5" xfId="4337"/>
    <cellStyle name="표준 160_(20071127) FAL-APL 회의 (홍콩)" xfId="4338"/>
    <cellStyle name="표준 161" xfId="4339"/>
    <cellStyle name="표준 161 2" xfId="4340"/>
    <cellStyle name="표준 161 3" xfId="4341"/>
    <cellStyle name="표준 161 4" xfId="4342"/>
    <cellStyle name="표준 161 5" xfId="4343"/>
    <cellStyle name="표준 161 6" xfId="4344"/>
    <cellStyle name="표준 161_(20071127) FAL-APL 회의 (홍콩)" xfId="4345"/>
    <cellStyle name="표준 162" xfId="4346"/>
    <cellStyle name="표준 162 2" xfId="4347"/>
    <cellStyle name="표준 162 3" xfId="4348"/>
    <cellStyle name="표준 162 4" xfId="4349"/>
    <cellStyle name="표준 162 5" xfId="4350"/>
    <cellStyle name="표준 162_(20071127) FAL-APL 회의 (홍콩)" xfId="4351"/>
    <cellStyle name="표준 163" xfId="4352"/>
    <cellStyle name="표준 163 2" xfId="4353"/>
    <cellStyle name="표준 163 3" xfId="4354"/>
    <cellStyle name="표준 163 4" xfId="4355"/>
    <cellStyle name="표준 163 5" xfId="4356"/>
    <cellStyle name="표준 163 6" xfId="4357"/>
    <cellStyle name="표준 163_(20071127) FAL-APL 회의 (홍콩)" xfId="4358"/>
    <cellStyle name="표준 164" xfId="4359"/>
    <cellStyle name="표준 164 2" xfId="4360"/>
    <cellStyle name="표준 164 3" xfId="4361"/>
    <cellStyle name="표준 164 4" xfId="4362"/>
    <cellStyle name="표준 164 5" xfId="4363"/>
    <cellStyle name="표준 164_(20071127) FAL-APL 회의 (홍콩)" xfId="4364"/>
    <cellStyle name="표준 165" xfId="4365"/>
    <cellStyle name="표준 165 2" xfId="4366"/>
    <cellStyle name="표준 165 3" xfId="4367"/>
    <cellStyle name="표준 165 4" xfId="4368"/>
    <cellStyle name="표준 165 5" xfId="4369"/>
    <cellStyle name="표준 165_(20071127) FAL-APL 회의 (홍콩)" xfId="4370"/>
    <cellStyle name="표준 166" xfId="4371"/>
    <cellStyle name="표준 166 2" xfId="4372"/>
    <cellStyle name="표준 166 3" xfId="4373"/>
    <cellStyle name="표준 166 4" xfId="4374"/>
    <cellStyle name="표준 166 5" xfId="4375"/>
    <cellStyle name="표준 166_(20071127) FAL-APL 회의 (홍콩)" xfId="4376"/>
    <cellStyle name="표준 167" xfId="4377"/>
    <cellStyle name="표준 167 2" xfId="4378"/>
    <cellStyle name="표준 167 3" xfId="4379"/>
    <cellStyle name="표준 167 4" xfId="4380"/>
    <cellStyle name="표준 167 5" xfId="4381"/>
    <cellStyle name="표준 167 6" xfId="4382"/>
    <cellStyle name="표준 167_(20071127) FAL-APL 회의 (홍콩)" xfId="4383"/>
    <cellStyle name="표준 168" xfId="4384"/>
    <cellStyle name="표준 168 2" xfId="4385"/>
    <cellStyle name="표준 168 3" xfId="4386"/>
    <cellStyle name="표준 168 4" xfId="4387"/>
    <cellStyle name="표준 168 5" xfId="4388"/>
    <cellStyle name="표준 168 6" xfId="4389"/>
    <cellStyle name="표준 168_(20071127) FAL-APL 회의 (홍콩)" xfId="4390"/>
    <cellStyle name="표준 169" xfId="4391"/>
    <cellStyle name="표준 169 2" xfId="4392"/>
    <cellStyle name="표준 169 3" xfId="4393"/>
    <cellStyle name="표준 169 4" xfId="4394"/>
    <cellStyle name="표준 169 5" xfId="4395"/>
    <cellStyle name="표준 169_(20071127) FAL-APL 회의 (홍콩)" xfId="4396"/>
    <cellStyle name="표준 17" xfId="4397"/>
    <cellStyle name="표준 170" xfId="4398"/>
    <cellStyle name="표준 170 2" xfId="4399"/>
    <cellStyle name="표준 170 3" xfId="4400"/>
    <cellStyle name="표준 170 4" xfId="4401"/>
    <cellStyle name="표준 170 5" xfId="4402"/>
    <cellStyle name="표준 170_(20071127) FAL-APL 회의 (홍콩)" xfId="4403"/>
    <cellStyle name="표준 171" xfId="4404"/>
    <cellStyle name="표준 171 2" xfId="4405"/>
    <cellStyle name="표준 171 3" xfId="4406"/>
    <cellStyle name="표준 171 4" xfId="4407"/>
    <cellStyle name="표준 171_(20071127) FAL-APL 회의 (홍콩)" xfId="4408"/>
    <cellStyle name="표준 172" xfId="4409"/>
    <cellStyle name="표준 172 2" xfId="4410"/>
    <cellStyle name="표준 172 3" xfId="4411"/>
    <cellStyle name="표준 172_(20071127) FAL-APL 회의 (홍콩)" xfId="4412"/>
    <cellStyle name="표준 173" xfId="4413"/>
    <cellStyle name="표준 173 2" xfId="4414"/>
    <cellStyle name="표준 173_(20071127) FAL-APL 회의 (홍콩)" xfId="4415"/>
    <cellStyle name="표준 174" xfId="4416"/>
    <cellStyle name="표준 175" xfId="4417"/>
    <cellStyle name="표준 176" xfId="4418"/>
    <cellStyle name="표준 177" xfId="4419"/>
    <cellStyle name="표준 178" xfId="4420"/>
    <cellStyle name="표준 178 2" xfId="4421"/>
    <cellStyle name="표준 178_(20071127) FAL-APL 회의 (홍콩)" xfId="4422"/>
    <cellStyle name="표준 179" xfId="4423"/>
    <cellStyle name="표준 18" xfId="4424"/>
    <cellStyle name="표준 180" xfId="4425"/>
    <cellStyle name="표준 180 2" xfId="4426"/>
    <cellStyle name="표준 180_(20071127) FAL-APL 회의 (홍콩)" xfId="4427"/>
    <cellStyle name="표준 181" xfId="4428"/>
    <cellStyle name="표준 182" xfId="4429"/>
    <cellStyle name="표준 182 2" xfId="4430"/>
    <cellStyle name="표준 182_(20071127) FAL-APL 회의 (홍콩)" xfId="4431"/>
    <cellStyle name="표준 183" xfId="4432"/>
    <cellStyle name="표준 183 2" xfId="4433"/>
    <cellStyle name="표준 183_(20071127) FAL-APL 회의 (홍콩)" xfId="4434"/>
    <cellStyle name="표준 184" xfId="4435"/>
    <cellStyle name="표준 184 2" xfId="4436"/>
    <cellStyle name="표준 184_(20071127) FAL-APL 회의 (홍콩)" xfId="4437"/>
    <cellStyle name="표준 185" xfId="4438"/>
    <cellStyle name="표준 185 2" xfId="4439"/>
    <cellStyle name="표준 185_(20071127) FAL-APL 회의 (홍콩)" xfId="4440"/>
    <cellStyle name="표준 186" xfId="4441"/>
    <cellStyle name="표준 187" xfId="4442"/>
    <cellStyle name="표준 188" xfId="4443"/>
    <cellStyle name="표준 188 2" xfId="4444"/>
    <cellStyle name="표준 188_(20071127) FAL-APL 회의 (홍콩)" xfId="4445"/>
    <cellStyle name="표준 189" xfId="4446"/>
    <cellStyle name="표준 189 2" xfId="4447"/>
    <cellStyle name="표준 189_(20071127) FAL-APL 회의 (홍콩)" xfId="4448"/>
    <cellStyle name="표준 19" xfId="4449"/>
    <cellStyle name="표준 190" xfId="4450"/>
    <cellStyle name="표준 190 2" xfId="4451"/>
    <cellStyle name="표준 190_(20071127) FAL-APL 회의 (홍콩)" xfId="4452"/>
    <cellStyle name="표준 191" xfId="4453"/>
    <cellStyle name="표준 192" xfId="4454"/>
    <cellStyle name="표준 193" xfId="4455"/>
    <cellStyle name="표준 193 2" xfId="4456"/>
    <cellStyle name="표준 193_(20071127) FAL-APL 회의 (홍콩)" xfId="4457"/>
    <cellStyle name="표준 194" xfId="4458"/>
    <cellStyle name="표준 194 2" xfId="4459"/>
    <cellStyle name="표준 194_(20071127) FAL-APL 회의 (홍콩)" xfId="4460"/>
    <cellStyle name="표준 195" xfId="4461"/>
    <cellStyle name="표준 195 2" xfId="4462"/>
    <cellStyle name="표준 195_(20071127) FAL-APL 회의 (홍콩)" xfId="4463"/>
    <cellStyle name="표준 196" xfId="4464"/>
    <cellStyle name="표준 196 2" xfId="4465"/>
    <cellStyle name="표준 196_(20071127) FAL-APL 회의 (홍콩)" xfId="4466"/>
    <cellStyle name="표준 197" xfId="4467"/>
    <cellStyle name="표준 197 2" xfId="4468"/>
    <cellStyle name="표준 197_(20071127) FAL-APL 회의 (홍콩)" xfId="4469"/>
    <cellStyle name="표준 198" xfId="4470"/>
    <cellStyle name="표준 198 2" xfId="4471"/>
    <cellStyle name="표준 198_(20071127) FAL-APL 회의 (홍콩)" xfId="4472"/>
    <cellStyle name="표준 199" xfId="4473"/>
    <cellStyle name="표준 199 2" xfId="4474"/>
    <cellStyle name="표준 199_(20071127) FAL-APL 회의 (홍콩)" xfId="4475"/>
    <cellStyle name="표준 2" xfId="16"/>
    <cellStyle name="표준 2 10" xfId="4477"/>
    <cellStyle name="표준 2 11" xfId="4476"/>
    <cellStyle name="표준 2 2" xfId="4478"/>
    <cellStyle name="표준 2 2 2" xfId="4479"/>
    <cellStyle name="표준 2 3" xfId="4480"/>
    <cellStyle name="표준 2 4" xfId="4481"/>
    <cellStyle name="표준 2 5" xfId="4482"/>
    <cellStyle name="표준 2 6" xfId="4483"/>
    <cellStyle name="표준 2 7" xfId="4484"/>
    <cellStyle name="표준 2 8" xfId="4485"/>
    <cellStyle name="표준 2 9" xfId="4486"/>
    <cellStyle name="표준 2_(20071127) FAL-APL 회의 (홍콩)" xfId="4487"/>
    <cellStyle name="표준 20" xfId="4488"/>
    <cellStyle name="표준 200" xfId="4489"/>
    <cellStyle name="표준 200 2" xfId="4490"/>
    <cellStyle name="표준 200_(20071127) FAL-APL 회의 (홍콩)" xfId="4491"/>
    <cellStyle name="표준 201" xfId="4492"/>
    <cellStyle name="표준 201 2" xfId="4493"/>
    <cellStyle name="표준 201_(20071127) FAL-APL 회의 (홍콩)" xfId="4494"/>
    <cellStyle name="표준 202" xfId="4495"/>
    <cellStyle name="표준 202 2" xfId="4496"/>
    <cellStyle name="표준 202_(20071127) FAL-APL 회의 (홍콩)" xfId="4497"/>
    <cellStyle name="표준 203" xfId="4498"/>
    <cellStyle name="표준 204" xfId="4499"/>
    <cellStyle name="표준 204 2" xfId="4500"/>
    <cellStyle name="표준 204_(20071127) FAL-APL 회의 (홍콩)" xfId="4501"/>
    <cellStyle name="표준 205" xfId="4502"/>
    <cellStyle name="표준 205 2" xfId="4503"/>
    <cellStyle name="표준 205_(20071127) FAL-APL 회의 (홍콩)" xfId="4504"/>
    <cellStyle name="표준 206" xfId="4505"/>
    <cellStyle name="표준 206 2" xfId="4506"/>
    <cellStyle name="표준 206_(20071127) FAL-APL 회의 (홍콩)" xfId="4507"/>
    <cellStyle name="표준 207" xfId="4508"/>
    <cellStyle name="표준 207 2" xfId="4509"/>
    <cellStyle name="표준 207_(20071127) FAL-APL 회의 (홍콩)" xfId="4510"/>
    <cellStyle name="표준 208" xfId="4511"/>
    <cellStyle name="표준 208 2" xfId="4512"/>
    <cellStyle name="표준 208_(20071127) FAL-APL 회의 (홍콩)" xfId="4513"/>
    <cellStyle name="표준 209" xfId="4514"/>
    <cellStyle name="표준 209 2" xfId="4515"/>
    <cellStyle name="표준 209_(20071127) FAL-APL 회의 (홍콩)" xfId="4516"/>
    <cellStyle name="표준 21" xfId="4517"/>
    <cellStyle name="표준 210" xfId="4518"/>
    <cellStyle name="표준 210 2" xfId="4519"/>
    <cellStyle name="표준 210_(20071127) FAL-APL 회의 (홍콩)" xfId="4520"/>
    <cellStyle name="표준 211" xfId="4521"/>
    <cellStyle name="표준 211 2" xfId="4522"/>
    <cellStyle name="표준 211_(20071127) FAL-APL 회의 (홍콩)" xfId="4523"/>
    <cellStyle name="표준 212" xfId="4524"/>
    <cellStyle name="표준 212 2" xfId="4525"/>
    <cellStyle name="표준 212_(20071127) FAL-APL 회의 (홍콩)" xfId="4526"/>
    <cellStyle name="표준 213" xfId="4527"/>
    <cellStyle name="표준 213 2" xfId="4528"/>
    <cellStyle name="표준 213_(20071127) FAL-APL 회의 (홍콩)" xfId="4529"/>
    <cellStyle name="표준 214" xfId="4530"/>
    <cellStyle name="표준 214 2" xfId="4531"/>
    <cellStyle name="표준 214_(20071127) FAL-APL 회의 (홍콩)" xfId="4532"/>
    <cellStyle name="표준 215" xfId="4533"/>
    <cellStyle name="표준 216" xfId="4534"/>
    <cellStyle name="표준 216 2" xfId="4535"/>
    <cellStyle name="표준 216_(20071127) FAL-APL 회의 (홍콩)" xfId="4536"/>
    <cellStyle name="표준 217" xfId="4537"/>
    <cellStyle name="표준 218" xfId="4538"/>
    <cellStyle name="표준 218 2" xfId="4539"/>
    <cellStyle name="표준 218_(20071127) FAL-APL 회의 (홍콩)" xfId="4540"/>
    <cellStyle name="표준 219" xfId="4541"/>
    <cellStyle name="표준 219 2" xfId="4542"/>
    <cellStyle name="표준 219_(20071127) FAL-APL 회의 (홍콩)" xfId="4543"/>
    <cellStyle name="표준 22" xfId="4544"/>
    <cellStyle name="표준 220" xfId="4545"/>
    <cellStyle name="표준 220 2" xfId="4546"/>
    <cellStyle name="표준 220_(20071127) FAL-APL 회의 (홍콩)" xfId="4547"/>
    <cellStyle name="표준 221" xfId="4548"/>
    <cellStyle name="표준 221 2" xfId="4549"/>
    <cellStyle name="표준 221_(20071127) FAL-APL 회의 (홍콩)" xfId="4550"/>
    <cellStyle name="표준 222" xfId="4551"/>
    <cellStyle name="표준 222 2" xfId="4552"/>
    <cellStyle name="표준 222_(20071127) FAL-APL 회의 (홍콩)" xfId="4553"/>
    <cellStyle name="표준 223" xfId="4554"/>
    <cellStyle name="표준 223 2" xfId="4555"/>
    <cellStyle name="표준 223_(20071127) FAL-APL 회의 (홍콩)" xfId="4556"/>
    <cellStyle name="표준 224" xfId="4557"/>
    <cellStyle name="표준 224 2" xfId="4558"/>
    <cellStyle name="표준 224_(20071127) FAL-APL 회의 (홍콩)" xfId="4559"/>
    <cellStyle name="표준 225" xfId="4560"/>
    <cellStyle name="표준 226" xfId="4561"/>
    <cellStyle name="표준 226 2" xfId="4562"/>
    <cellStyle name="표준 226_(20071127) FAL-APL 회의 (홍콩)" xfId="4563"/>
    <cellStyle name="표준 227" xfId="4564"/>
    <cellStyle name="표준 227 2" xfId="4565"/>
    <cellStyle name="표준 227_(20071127) FAL-APL 회의 (홍콩)" xfId="4566"/>
    <cellStyle name="표준 228" xfId="4567"/>
    <cellStyle name="표준 228 2" xfId="4568"/>
    <cellStyle name="표준 228_(20071127) FAL-APL 회의 (홍콩)" xfId="4569"/>
    <cellStyle name="표준 229" xfId="4570"/>
    <cellStyle name="표준 229 2" xfId="4571"/>
    <cellStyle name="표준 229_(20071127) FAL-APL 회의 (홍콩)" xfId="4572"/>
    <cellStyle name="표준 23" xfId="4573"/>
    <cellStyle name="표준 230" xfId="4574"/>
    <cellStyle name="표준 230 2" xfId="4575"/>
    <cellStyle name="표준 230_(20071127) FAL-APL 회의 (홍콩)" xfId="4576"/>
    <cellStyle name="표준 231" xfId="4577"/>
    <cellStyle name="표준 231 2" xfId="4578"/>
    <cellStyle name="표준 231_(20071127) FAL-APL 회의 (홍콩)" xfId="4579"/>
    <cellStyle name="표준 232" xfId="4580"/>
    <cellStyle name="표준 232 2" xfId="4581"/>
    <cellStyle name="표준 232_(20071127) FAL-APL 회의 (홍콩)" xfId="4582"/>
    <cellStyle name="표준 233" xfId="4583"/>
    <cellStyle name="표준 233 2" xfId="4584"/>
    <cellStyle name="표준 233_(20071127) FAL-APL 회의 (홍콩)" xfId="4585"/>
    <cellStyle name="표준 234" xfId="4586"/>
    <cellStyle name="표준 234 2" xfId="4587"/>
    <cellStyle name="표준 234_(20071127) FAL-APL 회의 (홍콩)" xfId="4588"/>
    <cellStyle name="표준 235" xfId="4589"/>
    <cellStyle name="표준 235 2" xfId="4590"/>
    <cellStyle name="표준 235_(20071127) FAL-APL 회의 (홍콩)" xfId="4591"/>
    <cellStyle name="표준 236" xfId="4592"/>
    <cellStyle name="표준 236 2" xfId="4593"/>
    <cellStyle name="표준 236_(20071127) FAL-APL 회의 (홍콩)" xfId="4594"/>
    <cellStyle name="표준 237" xfId="4595"/>
    <cellStyle name="표준 237 2" xfId="4596"/>
    <cellStyle name="표준 237_(20071127) FAL-APL 회의 (홍콩)" xfId="4597"/>
    <cellStyle name="표준 238" xfId="4598"/>
    <cellStyle name="표준 238 2" xfId="4599"/>
    <cellStyle name="표준 238_(20071127) FAL-APL 회의 (홍콩)" xfId="4600"/>
    <cellStyle name="표준 239" xfId="4601"/>
    <cellStyle name="표준 239 2" xfId="4602"/>
    <cellStyle name="표준 239_(20071127) FAL-APL 회의 (홍콩)" xfId="4603"/>
    <cellStyle name="표준 24" xfId="4604"/>
    <cellStyle name="표준 240" xfId="4605"/>
    <cellStyle name="표준 240 2" xfId="4606"/>
    <cellStyle name="표준 240_(20071127) FAL-APL 회의 (홍콩)" xfId="4607"/>
    <cellStyle name="표준 241" xfId="4608"/>
    <cellStyle name="표준 241 2" xfId="4609"/>
    <cellStyle name="표준 241_(20071127) FAL-APL 회의 (홍콩)" xfId="4610"/>
    <cellStyle name="표준 242" xfId="4611"/>
    <cellStyle name="표준 242 2" xfId="4612"/>
    <cellStyle name="표준 242_(20071127) FAL-APL 회의 (홍콩)" xfId="4613"/>
    <cellStyle name="표준 243" xfId="4614"/>
    <cellStyle name="표준 243 2" xfId="4615"/>
    <cellStyle name="표준 243_(20071127) FAL-APL 회의 (홍콩)" xfId="4616"/>
    <cellStyle name="표준 244" xfId="4617"/>
    <cellStyle name="표준 244 2" xfId="4618"/>
    <cellStyle name="표준 244_(20071127) FAL-APL 회의 (홍콩)" xfId="4619"/>
    <cellStyle name="표준 245" xfId="4620"/>
    <cellStyle name="표준 245 2" xfId="4621"/>
    <cellStyle name="표준 245_(20071127) FAL-APL 회의 (홍콩)" xfId="4622"/>
    <cellStyle name="표준 246" xfId="4623"/>
    <cellStyle name="표준 246 2" xfId="4624"/>
    <cellStyle name="표준 246_(20071127) FAL-APL 회의 (홍콩)" xfId="4625"/>
    <cellStyle name="표준 247" xfId="4626"/>
    <cellStyle name="표준 247 2" xfId="4627"/>
    <cellStyle name="표준 247_(20071127) FAL-APL 회의 (홍콩)" xfId="4628"/>
    <cellStyle name="표준 248" xfId="4629"/>
    <cellStyle name="표준 248 2" xfId="4630"/>
    <cellStyle name="표준 248_(20071127) FAL-APL 회의 (홍콩)" xfId="4631"/>
    <cellStyle name="표준 249" xfId="4632"/>
    <cellStyle name="표준 25" xfId="4633"/>
    <cellStyle name="표준 250" xfId="4634"/>
    <cellStyle name="표준 251" xfId="4635"/>
    <cellStyle name="표준 252" xfId="4636"/>
    <cellStyle name="표준 253" xfId="4637"/>
    <cellStyle name="표준 254" xfId="4638"/>
    <cellStyle name="표준 255" xfId="4639"/>
    <cellStyle name="표준 256" xfId="4640"/>
    <cellStyle name="표준 256 2" xfId="4641"/>
    <cellStyle name="표준 257" xfId="4642"/>
    <cellStyle name="표준 258" xfId="4643"/>
    <cellStyle name="표준 259" xfId="4644"/>
    <cellStyle name="표준 26" xfId="4645"/>
    <cellStyle name="표준 260" xfId="4646"/>
    <cellStyle name="표준 261" xfId="4647"/>
    <cellStyle name="표준 262" xfId="4648"/>
    <cellStyle name="표준 27" xfId="4649"/>
    <cellStyle name="표준 28" xfId="4650"/>
    <cellStyle name="표준 29" xfId="4651"/>
    <cellStyle name="표준 3" xfId="4652"/>
    <cellStyle name="표준 3 2" xfId="4653"/>
    <cellStyle name="표준 3 3" xfId="4654"/>
    <cellStyle name="표준 3 4" xfId="4655"/>
    <cellStyle name="표준 3_(20071127) FAL-APL 회의 (홍콩)" xfId="4656"/>
    <cellStyle name="표준 30" xfId="4657"/>
    <cellStyle name="표준 31" xfId="4658"/>
    <cellStyle name="표준 32" xfId="4659"/>
    <cellStyle name="표준 33" xfId="4660"/>
    <cellStyle name="표준 34" xfId="4661"/>
    <cellStyle name="표준 35" xfId="4662"/>
    <cellStyle name="표준 36" xfId="4663"/>
    <cellStyle name="표준 37" xfId="4664"/>
    <cellStyle name="표준 38" xfId="4665"/>
    <cellStyle name="표준 39" xfId="4666"/>
    <cellStyle name="표준 4" xfId="4667"/>
    <cellStyle name="표준 4 2" xfId="4668"/>
    <cellStyle name="표준 4 3" xfId="4669"/>
    <cellStyle name="표준 4_(20071127) FAL-APL 회의 (홍콩)" xfId="4670"/>
    <cellStyle name="표준 40" xfId="4671"/>
    <cellStyle name="표준 41" xfId="4672"/>
    <cellStyle name="표준 42" xfId="4673"/>
    <cellStyle name="표준 43" xfId="4674"/>
    <cellStyle name="표준 44" xfId="4675"/>
    <cellStyle name="표준 45" xfId="4676"/>
    <cellStyle name="표준 46" xfId="4677"/>
    <cellStyle name="표준 47" xfId="4678"/>
    <cellStyle name="표준 48" xfId="4679"/>
    <cellStyle name="표준 49" xfId="4680"/>
    <cellStyle name="표준 5" xfId="4681"/>
    <cellStyle name="표준 50" xfId="4682"/>
    <cellStyle name="표준 51" xfId="4683"/>
    <cellStyle name="표준 52" xfId="4684"/>
    <cellStyle name="표준 52 2" xfId="4685"/>
    <cellStyle name="표준 52 3" xfId="4686"/>
    <cellStyle name="표준 52 4" xfId="4687"/>
    <cellStyle name="표준 52 5" xfId="4688"/>
    <cellStyle name="표준 52_(20071127) FAL-APL 회의 (홍콩)" xfId="4689"/>
    <cellStyle name="표준 53" xfId="4690"/>
    <cellStyle name="표준 54" xfId="4691"/>
    <cellStyle name="표준 54 2" xfId="4692"/>
    <cellStyle name="표준 54 3" xfId="4693"/>
    <cellStyle name="표준 54 4" xfId="4694"/>
    <cellStyle name="표준 54 5" xfId="4695"/>
    <cellStyle name="표준 54 6" xfId="4696"/>
    <cellStyle name="표준 54_(20071127) FAL-APL 회의 (홍콩)" xfId="4697"/>
    <cellStyle name="표준 55" xfId="4698"/>
    <cellStyle name="표준 56" xfId="4699"/>
    <cellStyle name="표준 57" xfId="4700"/>
    <cellStyle name="표준 58" xfId="4701"/>
    <cellStyle name="표준 59" xfId="4702"/>
    <cellStyle name="표준 6" xfId="4703"/>
    <cellStyle name="표준 60" xfId="4704"/>
    <cellStyle name="표준 61" xfId="4705"/>
    <cellStyle name="표준 62" xfId="4706"/>
    <cellStyle name="표준 62 2" xfId="4707"/>
    <cellStyle name="표준 62 3" xfId="4708"/>
    <cellStyle name="표준 62 4" xfId="4709"/>
    <cellStyle name="표준 62 5" xfId="4710"/>
    <cellStyle name="표준 62 6" xfId="4711"/>
    <cellStyle name="표준 62_(20071127) FAL-APL 회의 (홍콩)" xfId="4712"/>
    <cellStyle name="표준 63" xfId="4713"/>
    <cellStyle name="표준 64" xfId="4714"/>
    <cellStyle name="표준 65" xfId="4715"/>
    <cellStyle name="표준 65 2" xfId="4716"/>
    <cellStyle name="표준 65 3" xfId="4717"/>
    <cellStyle name="표준 65 4" xfId="4718"/>
    <cellStyle name="표준 65 5" xfId="4719"/>
    <cellStyle name="표준 65 6" xfId="4720"/>
    <cellStyle name="표준 65_(20071127) FAL-APL 회의 (홍콩)" xfId="4721"/>
    <cellStyle name="표준 66" xfId="4722"/>
    <cellStyle name="표준 67" xfId="4723"/>
    <cellStyle name="표준 68" xfId="4724"/>
    <cellStyle name="표준 69" xfId="4725"/>
    <cellStyle name="표준 7" xfId="4726"/>
    <cellStyle name="표준 70" xfId="4727"/>
    <cellStyle name="표준 71" xfId="4728"/>
    <cellStyle name="표준 72" xfId="4729"/>
    <cellStyle name="표준 72 2" xfId="4730"/>
    <cellStyle name="표준 72 3" xfId="4731"/>
    <cellStyle name="표준 72 4" xfId="4732"/>
    <cellStyle name="표준 72 5" xfId="4733"/>
    <cellStyle name="표준 72 6" xfId="4734"/>
    <cellStyle name="표준 72_(20071127) FAL-APL 회의 (홍콩)" xfId="4735"/>
    <cellStyle name="표준 73" xfId="4736"/>
    <cellStyle name="표준 74" xfId="4737"/>
    <cellStyle name="표준 74 2" xfId="4738"/>
    <cellStyle name="표준 74 3" xfId="4739"/>
    <cellStyle name="표준 74 4" xfId="4740"/>
    <cellStyle name="표준 74 5" xfId="4741"/>
    <cellStyle name="표준 74_(20071127) FAL-APL 회의 (홍콩)" xfId="4742"/>
    <cellStyle name="표준 75" xfId="4743"/>
    <cellStyle name="표준 76" xfId="4744"/>
    <cellStyle name="표준 77" xfId="4745"/>
    <cellStyle name="표준 78" xfId="4746"/>
    <cellStyle name="표준 78 2" xfId="4747"/>
    <cellStyle name="표준 78 3" xfId="4748"/>
    <cellStyle name="표준 78 4" xfId="4749"/>
    <cellStyle name="표준 78 5" xfId="4750"/>
    <cellStyle name="표준 78 6" xfId="4751"/>
    <cellStyle name="표준 78_(20071127) FAL-APL 회의 (홍콩)" xfId="4752"/>
    <cellStyle name="표준 79" xfId="4753"/>
    <cellStyle name="표준 79 2" xfId="4754"/>
    <cellStyle name="표준 79 3" xfId="4755"/>
    <cellStyle name="표준 79 4" xfId="4756"/>
    <cellStyle name="표준 79 5" xfId="4757"/>
    <cellStyle name="표준 79_(20071127) FAL-APL 회의 (홍콩)" xfId="4758"/>
    <cellStyle name="표준 8" xfId="4759"/>
    <cellStyle name="표준 80" xfId="4760"/>
    <cellStyle name="표준 81" xfId="4761"/>
    <cellStyle name="표준 82" xfId="4762"/>
    <cellStyle name="표준 83" xfId="4763"/>
    <cellStyle name="표준 83 2" xfId="4764"/>
    <cellStyle name="표준 83 3" xfId="4765"/>
    <cellStyle name="표준 83 4" xfId="4766"/>
    <cellStyle name="표준 83 5" xfId="4767"/>
    <cellStyle name="표준 83_(20071127) FAL-APL 회의 (홍콩)" xfId="4768"/>
    <cellStyle name="표준 84" xfId="4769"/>
    <cellStyle name="표준 85" xfId="4770"/>
    <cellStyle name="표준 85 2" xfId="4771"/>
    <cellStyle name="표준 85 3" xfId="4772"/>
    <cellStyle name="표준 85 4" xfId="4773"/>
    <cellStyle name="표준 85 5" xfId="4774"/>
    <cellStyle name="표준 85 6" xfId="4775"/>
    <cellStyle name="표준 85_(20071127) FAL-APL 회의 (홍콩)" xfId="4776"/>
    <cellStyle name="표준 86" xfId="4777"/>
    <cellStyle name="표준 87" xfId="4778"/>
    <cellStyle name="표준 88" xfId="4779"/>
    <cellStyle name="표준 89" xfId="4780"/>
    <cellStyle name="표준 9" xfId="4781"/>
    <cellStyle name="표준 9 2" xfId="4782"/>
    <cellStyle name="표준 9 3" xfId="4783"/>
    <cellStyle name="표준 9 4" xfId="4784"/>
    <cellStyle name="표준 9 5" xfId="4785"/>
    <cellStyle name="표준 9_(20071127) FAL-APL 회의 (홍콩)" xfId="4786"/>
    <cellStyle name="표준 90" xfId="4787"/>
    <cellStyle name="표준 91" xfId="4788"/>
    <cellStyle name="표준 92" xfId="4789"/>
    <cellStyle name="표준 93" xfId="4790"/>
    <cellStyle name="표준 94" xfId="4791"/>
    <cellStyle name="표준 95" xfId="4792"/>
    <cellStyle name="표준 96" xfId="4793"/>
    <cellStyle name="표준 96 2" xfId="4794"/>
    <cellStyle name="표준 96 3" xfId="4795"/>
    <cellStyle name="표준 96 4" xfId="4796"/>
    <cellStyle name="표준 96 5" xfId="4797"/>
    <cellStyle name="표준 96_(20071127) FAL-APL 회의 (홍콩)" xfId="4798"/>
    <cellStyle name="표준 97" xfId="4799"/>
    <cellStyle name="표준 98" xfId="4800"/>
    <cellStyle name="표준 99" xfId="4801"/>
    <cellStyle name="표준_EC5 LTS 18Oct06" xfId="5097"/>
    <cellStyle name="하이퍼링크 2" xfId="4802"/>
    <cellStyle name="하이퍼링크 3" xfId="4803"/>
    <cellStyle name="하이퍼링크_Person" xfId="4804"/>
    <cellStyle name="합산" xfId="4805"/>
    <cellStyle name="화폐기호" xfId="4806"/>
    <cellStyle name="화폐기호0" xfId="4807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G16" sqref="G16"/>
    </sheetView>
  </sheetViews>
  <sheetFormatPr defaultRowHeight="14.25"/>
  <cols>
    <col min="1" max="1" width="30.25" style="3" customWidth="1"/>
    <col min="2" max="2" width="43" style="3" bestFit="1" customWidth="1"/>
    <col min="3" max="3" width="32.375" style="3" customWidth="1"/>
    <col min="4" max="4" width="32.625" style="3" bestFit="1" customWidth="1"/>
    <col min="5" max="5" width="29.875" style="3" bestFit="1" customWidth="1"/>
    <col min="6" max="6" width="31.375" style="3" bestFit="1" customWidth="1"/>
    <col min="7" max="7" width="30.625" style="5" bestFit="1" customWidth="1"/>
  </cols>
  <sheetData>
    <row r="1" spans="1:11">
      <c r="A1" s="64" t="s">
        <v>610</v>
      </c>
      <c r="B1" s="64"/>
      <c r="C1" s="64"/>
      <c r="D1" s="64"/>
      <c r="E1" s="64"/>
      <c r="F1" s="64"/>
      <c r="G1" s="64"/>
    </row>
    <row r="2" spans="1:11">
      <c r="A2" s="66" t="s">
        <v>22</v>
      </c>
      <c r="B2" s="66" t="s">
        <v>2</v>
      </c>
      <c r="C2" s="62" t="s">
        <v>619</v>
      </c>
      <c r="D2" s="6" t="s">
        <v>620</v>
      </c>
      <c r="E2" s="62" t="s">
        <v>619</v>
      </c>
      <c r="F2" s="6" t="s">
        <v>621</v>
      </c>
      <c r="G2" s="6"/>
      <c r="H2" s="6"/>
      <c r="I2" s="6"/>
      <c r="J2" s="6"/>
      <c r="K2" s="7"/>
    </row>
    <row r="3" spans="1:11">
      <c r="A3" s="67"/>
      <c r="B3" s="67"/>
      <c r="C3" s="63" t="s">
        <v>9</v>
      </c>
      <c r="D3" s="9" t="s">
        <v>612</v>
      </c>
      <c r="E3" s="63" t="s">
        <v>9</v>
      </c>
      <c r="F3" s="9" t="s">
        <v>618</v>
      </c>
      <c r="G3" s="9"/>
      <c r="H3" s="6"/>
      <c r="I3" s="6"/>
      <c r="J3" s="6"/>
      <c r="K3" s="9"/>
    </row>
    <row r="4" spans="1:11">
      <c r="A4" s="10" t="s">
        <v>23</v>
      </c>
      <c r="B4" s="12"/>
      <c r="C4" s="13">
        <v>43651</v>
      </c>
      <c r="D4" s="13">
        <f>C4+7</f>
        <v>43658</v>
      </c>
      <c r="E4" s="13">
        <f>C4+14</f>
        <v>43665</v>
      </c>
      <c r="F4" s="13">
        <f t="shared" ref="F4" si="0">C4+21</f>
        <v>43672</v>
      </c>
      <c r="G4" s="13"/>
    </row>
    <row r="5" spans="1:11">
      <c r="A5" s="10" t="s">
        <v>24</v>
      </c>
      <c r="B5" s="8" t="s">
        <v>25</v>
      </c>
      <c r="C5" s="13">
        <f>C4+2</f>
        <v>43653</v>
      </c>
      <c r="D5" s="13">
        <f t="shared" ref="D5:F5" si="1">D4+2</f>
        <v>43660</v>
      </c>
      <c r="E5" s="13">
        <f t="shared" si="1"/>
        <v>43667</v>
      </c>
      <c r="F5" s="13">
        <f t="shared" si="1"/>
        <v>43674</v>
      </c>
      <c r="G5" s="13"/>
    </row>
    <row r="6" spans="1:11">
      <c r="A6" s="12" t="s">
        <v>27</v>
      </c>
      <c r="B6" s="58" t="s">
        <v>26</v>
      </c>
      <c r="C6" s="13">
        <f>C4+12</f>
        <v>43663</v>
      </c>
      <c r="D6" s="13">
        <f t="shared" ref="D6:F6" si="2">D4+12</f>
        <v>43670</v>
      </c>
      <c r="E6" s="13">
        <f t="shared" si="2"/>
        <v>43677</v>
      </c>
      <c r="F6" s="13">
        <f t="shared" si="2"/>
        <v>43684</v>
      </c>
      <c r="G6" s="13"/>
    </row>
    <row r="7" spans="1:11">
      <c r="A7" s="12" t="s">
        <v>28</v>
      </c>
      <c r="B7" s="8" t="s">
        <v>42</v>
      </c>
      <c r="C7" s="13">
        <f>C4+14</f>
        <v>43665</v>
      </c>
      <c r="D7" s="13">
        <f t="shared" ref="D7:F7" si="3">D4+14</f>
        <v>43672</v>
      </c>
      <c r="E7" s="13">
        <f t="shared" si="3"/>
        <v>43679</v>
      </c>
      <c r="F7" s="13">
        <f t="shared" si="3"/>
        <v>43686</v>
      </c>
      <c r="G7" s="13"/>
      <c r="I7" t="s">
        <v>9</v>
      </c>
    </row>
    <row r="8" spans="1:11">
      <c r="A8" s="12" t="s">
        <v>29</v>
      </c>
      <c r="B8" s="8" t="s">
        <v>43</v>
      </c>
      <c r="C8" s="13">
        <f>C4+18</f>
        <v>43669</v>
      </c>
      <c r="D8" s="13">
        <f t="shared" ref="D8:F8" si="4">D4+18</f>
        <v>43676</v>
      </c>
      <c r="E8" s="13">
        <f t="shared" si="4"/>
        <v>43683</v>
      </c>
      <c r="F8" s="13">
        <f t="shared" si="4"/>
        <v>43690</v>
      </c>
      <c r="G8" s="13"/>
    </row>
    <row r="9" spans="1:11">
      <c r="A9" s="10"/>
      <c r="B9" s="8"/>
      <c r="C9" s="13"/>
      <c r="D9" s="13"/>
      <c r="E9" s="13"/>
      <c r="F9" s="13"/>
      <c r="G9" s="11"/>
    </row>
    <row r="11" spans="1:11">
      <c r="A11" s="64" t="s">
        <v>46</v>
      </c>
      <c r="B11" s="64"/>
      <c r="C11" s="64"/>
      <c r="D11" s="64"/>
      <c r="E11" s="64"/>
      <c r="F11" s="64"/>
      <c r="G11" s="64"/>
    </row>
    <row r="12" spans="1:11">
      <c r="A12" s="66" t="s">
        <v>22</v>
      </c>
      <c r="B12" s="66" t="s">
        <v>2</v>
      </c>
      <c r="C12" s="6" t="s">
        <v>622</v>
      </c>
      <c r="D12" s="9" t="s">
        <v>624</v>
      </c>
      <c r="E12" s="6" t="s">
        <v>626</v>
      </c>
      <c r="F12" s="6" t="s">
        <v>628</v>
      </c>
      <c r="G12" s="6"/>
    </row>
    <row r="13" spans="1:11">
      <c r="A13" s="67"/>
      <c r="B13" s="67"/>
      <c r="C13" s="9" t="s">
        <v>623</v>
      </c>
      <c r="D13" s="9" t="s">
        <v>625</v>
      </c>
      <c r="E13" s="9" t="s">
        <v>627</v>
      </c>
      <c r="F13" s="9" t="s">
        <v>629</v>
      </c>
      <c r="G13" s="9"/>
    </row>
    <row r="14" spans="1:11">
      <c r="A14" s="10" t="s">
        <v>23</v>
      </c>
      <c r="B14" s="12"/>
      <c r="C14" s="13">
        <v>43653</v>
      </c>
      <c r="D14" s="13">
        <f>C14+7</f>
        <v>43660</v>
      </c>
      <c r="E14" s="13">
        <f t="shared" ref="E14:F14" si="5">D14+7</f>
        <v>43667</v>
      </c>
      <c r="F14" s="13">
        <f t="shared" si="5"/>
        <v>43674</v>
      </c>
      <c r="G14" s="13"/>
    </row>
    <row r="15" spans="1:11">
      <c r="A15" s="12" t="s">
        <v>24</v>
      </c>
      <c r="B15" s="59" t="s">
        <v>25</v>
      </c>
      <c r="C15" s="13">
        <f>C14+1</f>
        <v>43654</v>
      </c>
      <c r="D15" s="13">
        <f t="shared" ref="D15:F17" si="6">C15+7</f>
        <v>43661</v>
      </c>
      <c r="E15" s="13">
        <f t="shared" si="6"/>
        <v>43668</v>
      </c>
      <c r="F15" s="13">
        <f t="shared" si="6"/>
        <v>43675</v>
      </c>
      <c r="G15" s="13"/>
    </row>
    <row r="16" spans="1:11">
      <c r="A16" s="60" t="s">
        <v>29</v>
      </c>
      <c r="B16" s="59" t="s">
        <v>5</v>
      </c>
      <c r="C16" s="13">
        <f>C14+12</f>
        <v>43665</v>
      </c>
      <c r="D16" s="13">
        <f t="shared" si="6"/>
        <v>43672</v>
      </c>
      <c r="E16" s="13">
        <f t="shared" si="6"/>
        <v>43679</v>
      </c>
      <c r="F16" s="13">
        <f t="shared" si="6"/>
        <v>43686</v>
      </c>
      <c r="G16" s="13"/>
    </row>
    <row r="17" spans="1:9">
      <c r="A17" s="60" t="s">
        <v>30</v>
      </c>
      <c r="B17" s="59" t="s">
        <v>6</v>
      </c>
      <c r="C17" s="13">
        <f>C14+15</f>
        <v>43668</v>
      </c>
      <c r="D17" s="13">
        <f t="shared" si="6"/>
        <v>43675</v>
      </c>
      <c r="E17" s="13">
        <f t="shared" si="6"/>
        <v>43682</v>
      </c>
      <c r="F17" s="13">
        <f t="shared" si="6"/>
        <v>43689</v>
      </c>
      <c r="G17" s="13"/>
    </row>
    <row r="18" spans="1:9">
      <c r="A18" s="60"/>
      <c r="B18" s="59"/>
      <c r="C18" s="13"/>
      <c r="D18" s="13"/>
      <c r="E18" s="13"/>
      <c r="F18" s="13"/>
      <c r="G18" s="13"/>
    </row>
    <row r="19" spans="1:9">
      <c r="A19" s="60"/>
      <c r="B19" s="59"/>
      <c r="C19" s="13"/>
      <c r="D19" s="13"/>
      <c r="E19" s="13"/>
      <c r="F19" s="13"/>
      <c r="G19" s="13"/>
    </row>
    <row r="20" spans="1:9">
      <c r="A20" s="64" t="s">
        <v>45</v>
      </c>
      <c r="B20" s="64"/>
      <c r="C20" s="64"/>
      <c r="D20" s="64"/>
      <c r="E20" s="64"/>
      <c r="F20" s="64"/>
      <c r="G20" s="64"/>
    </row>
    <row r="21" spans="1:9" ht="28.5">
      <c r="A21" s="65" t="s">
        <v>0</v>
      </c>
      <c r="B21" s="65" t="s">
        <v>2</v>
      </c>
      <c r="C21" s="6" t="s">
        <v>630</v>
      </c>
      <c r="D21" s="9" t="s">
        <v>632</v>
      </c>
      <c r="E21" s="15" t="s">
        <v>634</v>
      </c>
      <c r="F21" s="6" t="s">
        <v>635</v>
      </c>
      <c r="G21" s="6"/>
    </row>
    <row r="22" spans="1:9">
      <c r="A22" s="65"/>
      <c r="B22" s="65"/>
      <c r="C22" s="9" t="s">
        <v>631</v>
      </c>
      <c r="D22" s="9" t="s">
        <v>633</v>
      </c>
      <c r="E22" s="16" t="s">
        <v>614</v>
      </c>
      <c r="F22" s="16" t="s">
        <v>636</v>
      </c>
      <c r="G22" s="16"/>
      <c r="I22" t="s">
        <v>9</v>
      </c>
    </row>
    <row r="23" spans="1:9">
      <c r="A23" s="3" t="s">
        <v>1</v>
      </c>
      <c r="C23" s="4">
        <v>43652</v>
      </c>
      <c r="D23" s="4">
        <f>C23+7</f>
        <v>43659</v>
      </c>
      <c r="E23" s="14">
        <f t="shared" ref="E23" si="7">D23+7</f>
        <v>43666</v>
      </c>
      <c r="F23" s="14">
        <f>E23+7</f>
        <v>43673</v>
      </c>
      <c r="G23" s="14"/>
    </row>
    <row r="24" spans="1:9">
      <c r="A24" s="3" t="s">
        <v>31</v>
      </c>
      <c r="B24" s="8" t="s">
        <v>7</v>
      </c>
      <c r="C24" s="4">
        <f>C23+12</f>
        <v>43664</v>
      </c>
      <c r="D24" s="4">
        <f t="shared" ref="D24:E24" si="8">D23+12</f>
        <v>43671</v>
      </c>
      <c r="E24" s="4">
        <f t="shared" si="8"/>
        <v>43678</v>
      </c>
      <c r="F24" s="4">
        <f>F23+12</f>
        <v>43685</v>
      </c>
      <c r="G24" s="4"/>
    </row>
    <row r="25" spans="1:9">
      <c r="A25" s="3" t="s">
        <v>32</v>
      </c>
      <c r="B25" s="1" t="s">
        <v>8</v>
      </c>
      <c r="C25" s="4">
        <f>C23+18</f>
        <v>43670</v>
      </c>
      <c r="D25" s="4">
        <f t="shared" ref="D25:E25" si="9">D23+18</f>
        <v>43677</v>
      </c>
      <c r="E25" s="4">
        <f t="shared" si="9"/>
        <v>43684</v>
      </c>
      <c r="F25" s="4">
        <f>F23+18</f>
        <v>43691</v>
      </c>
      <c r="G25" s="4"/>
    </row>
    <row r="26" spans="1:9">
      <c r="E26" s="5"/>
    </row>
    <row r="28" spans="1:9">
      <c r="A28" s="64" t="s">
        <v>613</v>
      </c>
      <c r="B28" s="64"/>
      <c r="C28" s="64"/>
      <c r="D28" s="64"/>
      <c r="E28" s="64"/>
      <c r="F28" s="64"/>
      <c r="G28" s="64"/>
    </row>
    <row r="29" spans="1:9">
      <c r="A29" s="65" t="s">
        <v>0</v>
      </c>
      <c r="B29" s="65" t="s">
        <v>2</v>
      </c>
      <c r="C29" s="61" t="s">
        <v>637</v>
      </c>
      <c r="D29" s="61" t="s">
        <v>638</v>
      </c>
      <c r="E29" s="61" t="s">
        <v>639</v>
      </c>
      <c r="F29" s="61" t="s">
        <v>640</v>
      </c>
      <c r="G29" s="61"/>
    </row>
    <row r="30" spans="1:9">
      <c r="A30" s="65"/>
      <c r="B30" s="65"/>
      <c r="C30" s="61" t="s">
        <v>615</v>
      </c>
      <c r="D30" s="61" t="s">
        <v>611</v>
      </c>
      <c r="E30" s="61" t="s">
        <v>614</v>
      </c>
      <c r="F30" s="61" t="s">
        <v>641</v>
      </c>
      <c r="G30" s="61"/>
    </row>
    <row r="31" spans="1:9">
      <c r="A31" s="3" t="s">
        <v>1</v>
      </c>
      <c r="C31" s="4">
        <v>43652</v>
      </c>
      <c r="D31" s="4">
        <f>C31+7</f>
        <v>43659</v>
      </c>
      <c r="E31" s="4">
        <f>C31+14</f>
        <v>43666</v>
      </c>
      <c r="F31" s="4">
        <f>C31+21</f>
        <v>43673</v>
      </c>
      <c r="G31" s="4"/>
    </row>
    <row r="32" spans="1:9">
      <c r="A32" s="3" t="s">
        <v>33</v>
      </c>
      <c r="B32" s="1" t="s">
        <v>4</v>
      </c>
      <c r="C32" s="4">
        <f>C31+3</f>
        <v>43655</v>
      </c>
      <c r="D32" s="4">
        <f t="shared" ref="D32:F32" si="10">D31+3</f>
        <v>43662</v>
      </c>
      <c r="E32" s="4">
        <f t="shared" si="10"/>
        <v>43669</v>
      </c>
      <c r="F32" s="4">
        <f t="shared" si="10"/>
        <v>43676</v>
      </c>
      <c r="G32" s="4"/>
    </row>
    <row r="33" spans="1:7">
      <c r="A33" s="2" t="s">
        <v>34</v>
      </c>
      <c r="B33" s="1" t="s">
        <v>35</v>
      </c>
      <c r="C33" s="4">
        <f>C31+23</f>
        <v>43675</v>
      </c>
      <c r="D33" s="4">
        <f t="shared" ref="D33:F33" si="11">D31+23</f>
        <v>43682</v>
      </c>
      <c r="E33" s="4">
        <f t="shared" si="11"/>
        <v>43689</v>
      </c>
      <c r="F33" s="4">
        <f t="shared" si="11"/>
        <v>43696</v>
      </c>
      <c r="G33" s="4"/>
    </row>
    <row r="34" spans="1:7">
      <c r="A34" s="2" t="s">
        <v>36</v>
      </c>
      <c r="B34" s="1" t="s">
        <v>37</v>
      </c>
      <c r="C34" s="4">
        <f>C31+24</f>
        <v>43676</v>
      </c>
      <c r="D34" s="4">
        <f t="shared" ref="D34:F34" si="12">D31+24</f>
        <v>43683</v>
      </c>
      <c r="E34" s="4">
        <f t="shared" si="12"/>
        <v>43690</v>
      </c>
      <c r="F34" s="4">
        <f t="shared" si="12"/>
        <v>43697</v>
      </c>
      <c r="G34" s="4"/>
    </row>
    <row r="35" spans="1:7">
      <c r="A35" s="2" t="s">
        <v>38</v>
      </c>
      <c r="B35" s="1" t="s">
        <v>10</v>
      </c>
      <c r="C35" s="4">
        <f>C31+29</f>
        <v>43681</v>
      </c>
      <c r="D35" s="4">
        <f t="shared" ref="D35:F35" si="13">D31+29</f>
        <v>43688</v>
      </c>
      <c r="E35" s="4">
        <f t="shared" si="13"/>
        <v>43695</v>
      </c>
      <c r="F35" s="4">
        <f t="shared" si="13"/>
        <v>43702</v>
      </c>
      <c r="G35" s="4"/>
    </row>
    <row r="36" spans="1:7">
      <c r="A36" s="2" t="s">
        <v>39</v>
      </c>
      <c r="B36" s="1" t="s">
        <v>11</v>
      </c>
      <c r="C36" s="4">
        <f>C31+31</f>
        <v>43683</v>
      </c>
      <c r="D36" s="4">
        <f t="shared" ref="D36:F36" si="14">D31+31</f>
        <v>43690</v>
      </c>
      <c r="E36" s="4">
        <f t="shared" si="14"/>
        <v>43697</v>
      </c>
      <c r="F36" s="4">
        <f t="shared" si="14"/>
        <v>43704</v>
      </c>
      <c r="G36" s="4"/>
    </row>
    <row r="37" spans="1:7">
      <c r="A37" s="2" t="s">
        <v>40</v>
      </c>
      <c r="B37" s="1" t="s">
        <v>13</v>
      </c>
      <c r="C37" s="4">
        <f>C31+33</f>
        <v>43685</v>
      </c>
      <c r="D37" s="4">
        <f t="shared" ref="D37:F37" si="15">D31+33</f>
        <v>43692</v>
      </c>
      <c r="E37" s="4">
        <f t="shared" si="15"/>
        <v>43699</v>
      </c>
      <c r="F37" s="4">
        <f t="shared" si="15"/>
        <v>43706</v>
      </c>
      <c r="G37" s="4"/>
    </row>
    <row r="38" spans="1:7">
      <c r="A38" s="2" t="s">
        <v>41</v>
      </c>
      <c r="B38" s="1" t="s">
        <v>14</v>
      </c>
      <c r="C38" s="4">
        <f>C31+35</f>
        <v>43687</v>
      </c>
      <c r="D38" s="4">
        <f t="shared" ref="D38:F38" si="16">D31+35</f>
        <v>43694</v>
      </c>
      <c r="E38" s="4">
        <f t="shared" si="16"/>
        <v>43701</v>
      </c>
      <c r="F38" s="4">
        <f t="shared" si="16"/>
        <v>43708</v>
      </c>
      <c r="G38" s="4"/>
    </row>
    <row r="41" spans="1:7">
      <c r="A41" s="64" t="s">
        <v>44</v>
      </c>
      <c r="B41" s="64"/>
      <c r="C41" s="64"/>
      <c r="D41" s="64"/>
      <c r="E41" s="64"/>
      <c r="F41" s="64"/>
      <c r="G41" s="64"/>
    </row>
    <row r="42" spans="1:7">
      <c r="A42" s="65" t="s">
        <v>0</v>
      </c>
      <c r="B42" s="65" t="s">
        <v>2</v>
      </c>
      <c r="C42" s="6" t="s">
        <v>616</v>
      </c>
      <c r="D42" s="6" t="s">
        <v>642</v>
      </c>
      <c r="E42" s="6" t="s">
        <v>643</v>
      </c>
      <c r="F42" s="6" t="s">
        <v>645</v>
      </c>
      <c r="G42" s="6" t="s">
        <v>647</v>
      </c>
    </row>
    <row r="43" spans="1:7">
      <c r="A43" s="65"/>
      <c r="B43" s="65"/>
      <c r="C43" s="9" t="s">
        <v>618</v>
      </c>
      <c r="D43" s="9" t="s">
        <v>617</v>
      </c>
      <c r="E43" s="9" t="s">
        <v>644</v>
      </c>
      <c r="F43" s="9" t="s">
        <v>646</v>
      </c>
      <c r="G43" s="9" t="s">
        <v>648</v>
      </c>
    </row>
    <row r="44" spans="1:7">
      <c r="A44" s="3" t="s">
        <v>1</v>
      </c>
      <c r="C44" s="13">
        <v>43647</v>
      </c>
      <c r="D44" s="13">
        <f>C44+7</f>
        <v>43654</v>
      </c>
      <c r="E44" s="4">
        <f>C44+14</f>
        <v>43661</v>
      </c>
      <c r="F44" s="13">
        <f>C44+21</f>
        <v>43668</v>
      </c>
      <c r="G44" s="13">
        <f>D44+21</f>
        <v>43675</v>
      </c>
    </row>
    <row r="45" spans="1:7">
      <c r="A45" s="3" t="s">
        <v>3</v>
      </c>
      <c r="B45" s="1" t="s">
        <v>4</v>
      </c>
      <c r="C45" s="13">
        <f>C44+4</f>
        <v>43651</v>
      </c>
      <c r="D45" s="13">
        <f t="shared" ref="D45:G45" si="17">D44+4</f>
        <v>43658</v>
      </c>
      <c r="E45" s="13">
        <f t="shared" si="17"/>
        <v>43665</v>
      </c>
      <c r="F45" s="13">
        <f t="shared" si="17"/>
        <v>43672</v>
      </c>
      <c r="G45" s="13">
        <f t="shared" si="17"/>
        <v>43679</v>
      </c>
    </row>
    <row r="46" spans="1:7">
      <c r="A46" s="2" t="s">
        <v>34</v>
      </c>
      <c r="B46" s="1" t="s">
        <v>35</v>
      </c>
      <c r="C46" s="13">
        <f>C44+22</f>
        <v>43669</v>
      </c>
      <c r="D46" s="13">
        <f t="shared" ref="D46:G46" si="18">D44+22</f>
        <v>43676</v>
      </c>
      <c r="E46" s="13">
        <f t="shared" si="18"/>
        <v>43683</v>
      </c>
      <c r="F46" s="13">
        <f t="shared" si="18"/>
        <v>43690</v>
      </c>
      <c r="G46" s="13">
        <f t="shared" si="18"/>
        <v>43697</v>
      </c>
    </row>
    <row r="47" spans="1:7">
      <c r="A47" s="2" t="s">
        <v>36</v>
      </c>
      <c r="B47" s="1" t="s">
        <v>37</v>
      </c>
      <c r="C47" s="13">
        <f>C44+23</f>
        <v>43670</v>
      </c>
      <c r="D47" s="13">
        <f t="shared" ref="D47:G47" si="19">D44+23</f>
        <v>43677</v>
      </c>
      <c r="E47" s="13">
        <f t="shared" si="19"/>
        <v>43684</v>
      </c>
      <c r="F47" s="13">
        <f t="shared" si="19"/>
        <v>43691</v>
      </c>
      <c r="G47" s="13">
        <f t="shared" si="19"/>
        <v>43698</v>
      </c>
    </row>
    <row r="48" spans="1:7">
      <c r="A48" s="3" t="s">
        <v>15</v>
      </c>
      <c r="B48" s="1" t="s">
        <v>16</v>
      </c>
      <c r="C48" s="13">
        <f>C44+29</f>
        <v>43676</v>
      </c>
      <c r="D48" s="13">
        <f t="shared" ref="D48:G48" si="20">D44+29</f>
        <v>43683</v>
      </c>
      <c r="E48" s="13">
        <f t="shared" si="20"/>
        <v>43690</v>
      </c>
      <c r="F48" s="13">
        <f t="shared" si="20"/>
        <v>43697</v>
      </c>
      <c r="G48" s="13">
        <f t="shared" si="20"/>
        <v>43704</v>
      </c>
    </row>
    <row r="49" spans="1:7">
      <c r="A49" s="3" t="s">
        <v>17</v>
      </c>
      <c r="B49" s="1" t="s">
        <v>18</v>
      </c>
      <c r="C49" s="13">
        <f>C44+32</f>
        <v>43679</v>
      </c>
      <c r="D49" s="13">
        <f t="shared" ref="D49:G49" si="21">D44+32</f>
        <v>43686</v>
      </c>
      <c r="E49" s="13">
        <f t="shared" si="21"/>
        <v>43693</v>
      </c>
      <c r="F49" s="13">
        <f t="shared" si="21"/>
        <v>43700</v>
      </c>
      <c r="G49" s="13">
        <f t="shared" si="21"/>
        <v>43707</v>
      </c>
    </row>
    <row r="50" spans="1:7">
      <c r="A50" s="3" t="s">
        <v>19</v>
      </c>
      <c r="B50" s="1" t="s">
        <v>20</v>
      </c>
      <c r="C50" s="13">
        <f>C44+35</f>
        <v>43682</v>
      </c>
      <c r="D50" s="13">
        <f t="shared" ref="D50:G50" si="22">D44+35</f>
        <v>43689</v>
      </c>
      <c r="E50" s="13">
        <f t="shared" si="22"/>
        <v>43696</v>
      </c>
      <c r="F50" s="13">
        <f t="shared" si="22"/>
        <v>43703</v>
      </c>
      <c r="G50" s="13">
        <f t="shared" si="22"/>
        <v>43710</v>
      </c>
    </row>
    <row r="51" spans="1:7">
      <c r="A51" s="3" t="s">
        <v>21</v>
      </c>
      <c r="B51" s="1" t="s">
        <v>10</v>
      </c>
      <c r="C51" s="13">
        <f>C44+37</f>
        <v>43684</v>
      </c>
      <c r="D51" s="13">
        <f t="shared" ref="D51:G51" si="23">D44+37</f>
        <v>43691</v>
      </c>
      <c r="E51" s="13">
        <f t="shared" si="23"/>
        <v>43698</v>
      </c>
      <c r="F51" s="13">
        <f t="shared" si="23"/>
        <v>43705</v>
      </c>
      <c r="G51" s="13">
        <f t="shared" si="23"/>
        <v>43712</v>
      </c>
    </row>
    <row r="52" spans="1:7">
      <c r="A52" s="3" t="s">
        <v>12</v>
      </c>
      <c r="B52" s="1" t="s">
        <v>13</v>
      </c>
      <c r="C52" s="13">
        <f>C44+38</f>
        <v>43685</v>
      </c>
      <c r="D52" s="13">
        <f t="shared" ref="D52:G52" si="24">D44+38</f>
        <v>43692</v>
      </c>
      <c r="E52" s="13">
        <f t="shared" si="24"/>
        <v>43699</v>
      </c>
      <c r="F52" s="13">
        <f t="shared" si="24"/>
        <v>43706</v>
      </c>
      <c r="G52" s="13">
        <f t="shared" si="24"/>
        <v>43713</v>
      </c>
    </row>
  </sheetData>
  <mergeCells count="15">
    <mergeCell ref="A42:A43"/>
    <mergeCell ref="B42:B43"/>
    <mergeCell ref="A28:G28"/>
    <mergeCell ref="A29:A30"/>
    <mergeCell ref="B29:B30"/>
    <mergeCell ref="A20:G20"/>
    <mergeCell ref="A21:A22"/>
    <mergeCell ref="B21:B22"/>
    <mergeCell ref="A41:G41"/>
    <mergeCell ref="A1:G1"/>
    <mergeCell ref="A2:A3"/>
    <mergeCell ref="B2:B3"/>
    <mergeCell ref="A11:G11"/>
    <mergeCell ref="A12:A13"/>
    <mergeCell ref="B12:B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workbookViewId="0">
      <selection activeCell="J18" sqref="J18"/>
    </sheetView>
  </sheetViews>
  <sheetFormatPr defaultColWidth="9" defaultRowHeight="14.25"/>
  <cols>
    <col min="1" max="1" width="20.25" style="3" customWidth="1"/>
    <col min="2" max="2" width="19.875" style="3" customWidth="1"/>
    <col min="3" max="3" width="29.625" style="3" customWidth="1"/>
    <col min="4" max="4" width="23.75" style="3" customWidth="1"/>
    <col min="5" max="5" width="28.875" style="3" customWidth="1"/>
    <col min="6" max="6" width="29.75" style="3" customWidth="1"/>
    <col min="7" max="7" width="29.25" style="5" customWidth="1"/>
    <col min="8" max="32" width="9" style="5"/>
    <col min="33" max="16384" width="9" style="3"/>
  </cols>
  <sheetData>
    <row r="1" spans="1:33" ht="21" customHeight="1">
      <c r="A1" s="68" t="s">
        <v>281</v>
      </c>
      <c r="B1" s="68"/>
      <c r="C1" s="68"/>
      <c r="D1" s="68"/>
      <c r="E1" s="68"/>
      <c r="F1" s="68"/>
      <c r="G1" s="68"/>
    </row>
    <row r="2" spans="1:33" ht="13.5" customHeight="1">
      <c r="A2" s="65" t="s">
        <v>0</v>
      </c>
      <c r="B2" s="65" t="s">
        <v>2</v>
      </c>
      <c r="C2" s="22" t="s">
        <v>273</v>
      </c>
      <c r="D2" s="18" t="s">
        <v>283</v>
      </c>
      <c r="E2" s="44" t="s">
        <v>284</v>
      </c>
      <c r="F2" s="18" t="s">
        <v>285</v>
      </c>
      <c r="G2" s="18" t="s">
        <v>286</v>
      </c>
      <c r="H2" s="22"/>
      <c r="AG2" s="5"/>
    </row>
    <row r="3" spans="1:33" ht="13.5" customHeight="1">
      <c r="A3" s="65"/>
      <c r="B3" s="65"/>
      <c r="C3" s="47" t="s">
        <v>47</v>
      </c>
      <c r="D3" s="18" t="s">
        <v>47</v>
      </c>
      <c r="E3" s="47" t="s">
        <v>272</v>
      </c>
      <c r="F3" s="18" t="s">
        <v>47</v>
      </c>
      <c r="G3" s="44" t="s">
        <v>272</v>
      </c>
      <c r="H3" s="18"/>
      <c r="AG3" s="5"/>
    </row>
    <row r="4" spans="1:33" ht="20.25" customHeight="1">
      <c r="A4" s="3" t="s">
        <v>1</v>
      </c>
      <c r="C4" s="50">
        <f>D4-7</f>
        <v>43653</v>
      </c>
      <c r="D4" s="4">
        <v>43660</v>
      </c>
      <c r="E4" s="4">
        <f>D4+7</f>
        <v>43667</v>
      </c>
      <c r="F4" s="11">
        <f>E4+7</f>
        <v>43674</v>
      </c>
      <c r="G4" s="11">
        <f>F4+7</f>
        <v>43681</v>
      </c>
      <c r="H4" s="46"/>
      <c r="AG4" s="5"/>
    </row>
    <row r="5" spans="1:33" ht="13.5" customHeight="1">
      <c r="A5" s="3" t="s">
        <v>48</v>
      </c>
      <c r="B5" s="1" t="s">
        <v>49</v>
      </c>
      <c r="C5" s="50">
        <f t="shared" ref="C5:C9" si="0">D5-7</f>
        <v>43683</v>
      </c>
      <c r="D5" s="4">
        <v>43690</v>
      </c>
      <c r="E5" s="4">
        <f t="shared" ref="E5:E9" si="1">D5+7</f>
        <v>43697</v>
      </c>
      <c r="F5" s="11">
        <f t="shared" ref="F5:F9" si="2">E5+7</f>
        <v>43704</v>
      </c>
      <c r="G5" s="11">
        <f t="shared" ref="G5:G9" si="3">F5+7</f>
        <v>43711</v>
      </c>
      <c r="H5" s="46"/>
      <c r="AG5" s="5"/>
    </row>
    <row r="6" spans="1:33" ht="13.5" customHeight="1">
      <c r="A6" s="3" t="s">
        <v>50</v>
      </c>
      <c r="B6" s="1" t="s">
        <v>51</v>
      </c>
      <c r="C6" s="50">
        <f t="shared" si="0"/>
        <v>43685</v>
      </c>
      <c r="D6" s="4">
        <v>43692</v>
      </c>
      <c r="E6" s="4">
        <f t="shared" si="1"/>
        <v>43699</v>
      </c>
      <c r="F6" s="11">
        <f t="shared" si="2"/>
        <v>43706</v>
      </c>
      <c r="G6" s="11">
        <f t="shared" si="3"/>
        <v>43713</v>
      </c>
      <c r="H6" s="46"/>
      <c r="AG6" s="5"/>
    </row>
    <row r="7" spans="1:33" ht="13.5" customHeight="1">
      <c r="A7" s="3" t="s">
        <v>52</v>
      </c>
      <c r="B7" s="1" t="s">
        <v>53</v>
      </c>
      <c r="C7" s="50">
        <f t="shared" si="0"/>
        <v>43688</v>
      </c>
      <c r="D7" s="4">
        <v>43695</v>
      </c>
      <c r="E7" s="4">
        <f t="shared" si="1"/>
        <v>43702</v>
      </c>
      <c r="F7" s="11">
        <f t="shared" si="2"/>
        <v>43709</v>
      </c>
      <c r="G7" s="11">
        <f t="shared" si="3"/>
        <v>43716</v>
      </c>
      <c r="H7" s="46"/>
      <c r="AG7" s="5"/>
    </row>
    <row r="8" spans="1:33" ht="13.5" customHeight="1">
      <c r="A8" s="3" t="s">
        <v>54</v>
      </c>
      <c r="B8" s="1" t="s">
        <v>55</v>
      </c>
      <c r="C8" s="50">
        <f t="shared" si="0"/>
        <v>43692</v>
      </c>
      <c r="D8" s="4">
        <v>43699</v>
      </c>
      <c r="E8" s="4">
        <f t="shared" si="1"/>
        <v>43706</v>
      </c>
      <c r="F8" s="11">
        <f t="shared" si="2"/>
        <v>43713</v>
      </c>
      <c r="G8" s="11">
        <f t="shared" si="3"/>
        <v>43720</v>
      </c>
      <c r="H8" s="46"/>
      <c r="AG8" s="5"/>
    </row>
    <row r="9" spans="1:33" ht="13.5" customHeight="1">
      <c r="A9" s="3" t="s">
        <v>56</v>
      </c>
      <c r="B9" s="1" t="s">
        <v>57</v>
      </c>
      <c r="C9" s="50">
        <f t="shared" si="0"/>
        <v>43694</v>
      </c>
      <c r="D9" s="4">
        <v>43701</v>
      </c>
      <c r="E9" s="4">
        <f t="shared" si="1"/>
        <v>43708</v>
      </c>
      <c r="F9" s="11">
        <f t="shared" si="2"/>
        <v>43715</v>
      </c>
      <c r="G9" s="11">
        <f t="shared" si="3"/>
        <v>43722</v>
      </c>
      <c r="H9" s="46"/>
      <c r="AG9" s="5"/>
    </row>
    <row r="10" spans="1:33" ht="21.75" customHeight="1">
      <c r="A10" s="64" t="s">
        <v>267</v>
      </c>
      <c r="B10" s="64"/>
      <c r="C10" s="64"/>
      <c r="D10" s="64"/>
      <c r="E10" s="64"/>
      <c r="F10" s="64"/>
      <c r="G10" s="64"/>
    </row>
    <row r="11" spans="1:33" ht="13.5" customHeight="1">
      <c r="A11" s="65" t="s">
        <v>0</v>
      </c>
      <c r="B11" s="65" t="s">
        <v>2</v>
      </c>
      <c r="C11" s="18" t="s">
        <v>275</v>
      </c>
      <c r="D11" s="18" t="s">
        <v>290</v>
      </c>
      <c r="E11" s="51" t="s">
        <v>288</v>
      </c>
      <c r="F11" s="62" t="s">
        <v>619</v>
      </c>
      <c r="G11" s="22" t="s">
        <v>291</v>
      </c>
    </row>
    <row r="12" spans="1:33" s="2" customFormat="1" ht="19.5" customHeight="1">
      <c r="A12" s="65"/>
      <c r="B12" s="65"/>
      <c r="C12" s="18" t="s">
        <v>274</v>
      </c>
      <c r="D12" s="47" t="s">
        <v>287</v>
      </c>
      <c r="E12" s="18"/>
      <c r="F12" s="18"/>
      <c r="G12" s="18" t="s">
        <v>289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3" ht="13.5" customHeight="1">
      <c r="A13" s="3" t="s">
        <v>1</v>
      </c>
      <c r="C13" s="4">
        <v>43648</v>
      </c>
      <c r="D13" s="4">
        <f>C13+7</f>
        <v>43655</v>
      </c>
      <c r="E13" s="4">
        <f>D13+7</f>
        <v>43662</v>
      </c>
      <c r="F13" s="4">
        <f>E13+7</f>
        <v>43669</v>
      </c>
      <c r="G13" s="23">
        <f>F13+7</f>
        <v>43676</v>
      </c>
    </row>
    <row r="14" spans="1:33" ht="13.5" customHeight="1">
      <c r="A14" s="3" t="s">
        <v>58</v>
      </c>
      <c r="B14" s="1" t="s">
        <v>59</v>
      </c>
      <c r="C14" s="4">
        <v>43655</v>
      </c>
      <c r="D14" s="4">
        <f t="shared" ref="D14:D18" si="4">C14+7</f>
        <v>43662</v>
      </c>
      <c r="E14" s="4">
        <f t="shared" ref="E14:F18" si="5">D14+7</f>
        <v>43669</v>
      </c>
      <c r="F14" s="4">
        <f t="shared" si="5"/>
        <v>43676</v>
      </c>
      <c r="G14" s="23">
        <f t="shared" ref="G14:G18" si="6">F14+7</f>
        <v>43683</v>
      </c>
    </row>
    <row r="15" spans="1:33" ht="13.5" customHeight="1">
      <c r="A15" s="3" t="s">
        <v>60</v>
      </c>
      <c r="B15" s="1" t="s">
        <v>61</v>
      </c>
      <c r="C15" s="4">
        <v>43672</v>
      </c>
      <c r="D15" s="4">
        <f t="shared" si="4"/>
        <v>43679</v>
      </c>
      <c r="E15" s="4">
        <f t="shared" si="5"/>
        <v>43686</v>
      </c>
      <c r="F15" s="4">
        <f t="shared" si="5"/>
        <v>43693</v>
      </c>
      <c r="G15" s="23">
        <f t="shared" si="6"/>
        <v>43700</v>
      </c>
      <c r="J15" s="5" t="s">
        <v>9</v>
      </c>
    </row>
    <row r="16" spans="1:33" ht="13.5" customHeight="1">
      <c r="A16" s="3" t="s">
        <v>62</v>
      </c>
      <c r="B16" s="1" t="s">
        <v>63</v>
      </c>
      <c r="C16" s="4">
        <v>43677</v>
      </c>
      <c r="D16" s="4">
        <f t="shared" si="4"/>
        <v>43684</v>
      </c>
      <c r="E16" s="4">
        <f t="shared" si="5"/>
        <v>43691</v>
      </c>
      <c r="F16" s="4">
        <f t="shared" si="5"/>
        <v>43698</v>
      </c>
      <c r="G16" s="23">
        <f t="shared" si="6"/>
        <v>43705</v>
      </c>
    </row>
    <row r="17" spans="1:7" ht="13.5" customHeight="1">
      <c r="A17" s="3" t="s">
        <v>64</v>
      </c>
      <c r="B17" s="1" t="s">
        <v>65</v>
      </c>
      <c r="C17" s="4">
        <v>43680</v>
      </c>
      <c r="D17" s="4">
        <f t="shared" si="4"/>
        <v>43687</v>
      </c>
      <c r="E17" s="4">
        <f t="shared" si="5"/>
        <v>43694</v>
      </c>
      <c r="F17" s="4">
        <f t="shared" si="5"/>
        <v>43701</v>
      </c>
      <c r="G17" s="23">
        <f t="shared" si="6"/>
        <v>43708</v>
      </c>
    </row>
    <row r="18" spans="1:7" ht="21" customHeight="1">
      <c r="A18" s="3" t="s">
        <v>66</v>
      </c>
      <c r="B18" s="1" t="s">
        <v>67</v>
      </c>
      <c r="C18" s="4">
        <v>43684</v>
      </c>
      <c r="D18" s="4">
        <f t="shared" si="4"/>
        <v>43691</v>
      </c>
      <c r="E18" s="4">
        <f t="shared" si="5"/>
        <v>43698</v>
      </c>
      <c r="F18" s="4">
        <f t="shared" si="5"/>
        <v>43705</v>
      </c>
      <c r="G18" s="23">
        <f t="shared" si="6"/>
        <v>43712</v>
      </c>
    </row>
    <row r="19" spans="1:7" ht="24.75" customHeight="1">
      <c r="A19" s="64" t="s">
        <v>282</v>
      </c>
      <c r="B19" s="64"/>
      <c r="C19" s="64"/>
      <c r="D19" s="64"/>
      <c r="E19" s="64"/>
      <c r="F19" s="64"/>
      <c r="G19" s="64"/>
    </row>
    <row r="20" spans="1:7" ht="13.5" customHeight="1">
      <c r="A20" s="65" t="s">
        <v>0</v>
      </c>
      <c r="B20" s="65" t="s">
        <v>2</v>
      </c>
      <c r="C20" s="18" t="s">
        <v>277</v>
      </c>
      <c r="D20" s="18" t="s">
        <v>294</v>
      </c>
      <c r="E20" s="62" t="s">
        <v>619</v>
      </c>
      <c r="F20" s="18" t="s">
        <v>295</v>
      </c>
      <c r="G20" s="22" t="s">
        <v>296</v>
      </c>
    </row>
    <row r="21" spans="1:7" ht="13.5" customHeight="1">
      <c r="A21" s="65"/>
      <c r="B21" s="65"/>
      <c r="C21" s="44" t="s">
        <v>276</v>
      </c>
      <c r="D21" s="18" t="s">
        <v>292</v>
      </c>
      <c r="E21" s="18"/>
      <c r="F21" s="18" t="s">
        <v>276</v>
      </c>
      <c r="G21" s="18" t="s">
        <v>293</v>
      </c>
    </row>
    <row r="22" spans="1:7" ht="13.5" customHeight="1">
      <c r="A22" s="3" t="s">
        <v>1</v>
      </c>
      <c r="B22" s="1"/>
      <c r="C22" s="4">
        <v>43653</v>
      </c>
      <c r="D22" s="4">
        <f>C22+7</f>
        <v>43660</v>
      </c>
      <c r="E22" s="11">
        <f>D22+7</f>
        <v>43667</v>
      </c>
      <c r="F22" s="11">
        <f>E22+7</f>
        <v>43674</v>
      </c>
      <c r="G22" s="50">
        <f>F22+7</f>
        <v>43681</v>
      </c>
    </row>
    <row r="23" spans="1:7" ht="13.5" customHeight="1">
      <c r="A23" s="3" t="s">
        <v>58</v>
      </c>
      <c r="B23" s="1" t="s">
        <v>59</v>
      </c>
      <c r="C23" s="4">
        <v>43662</v>
      </c>
      <c r="D23" s="4">
        <f t="shared" ref="D23:D26" si="7">C23+7</f>
        <v>43669</v>
      </c>
      <c r="E23" s="11">
        <f t="shared" ref="E23:E27" si="8">D23+7</f>
        <v>43676</v>
      </c>
      <c r="F23" s="11">
        <f t="shared" ref="F23:G27" si="9">E23+7</f>
        <v>43683</v>
      </c>
      <c r="G23" s="50">
        <f t="shared" si="9"/>
        <v>43690</v>
      </c>
    </row>
    <row r="24" spans="1:7" ht="13.5" customHeight="1">
      <c r="A24" s="3" t="s">
        <v>68</v>
      </c>
      <c r="B24" s="1" t="s">
        <v>69</v>
      </c>
      <c r="C24" s="4">
        <v>43678</v>
      </c>
      <c r="D24" s="4">
        <f t="shared" si="7"/>
        <v>43685</v>
      </c>
      <c r="E24" s="11">
        <f t="shared" si="8"/>
        <v>43692</v>
      </c>
      <c r="F24" s="11">
        <f t="shared" si="9"/>
        <v>43699</v>
      </c>
      <c r="G24" s="50">
        <f t="shared" si="9"/>
        <v>43706</v>
      </c>
    </row>
    <row r="25" spans="1:7" ht="13.5" customHeight="1">
      <c r="A25" s="20" t="s">
        <v>70</v>
      </c>
      <c r="B25" s="1" t="s">
        <v>71</v>
      </c>
      <c r="C25" s="4">
        <v>43681</v>
      </c>
      <c r="D25" s="4">
        <f t="shared" si="7"/>
        <v>43688</v>
      </c>
      <c r="E25" s="11">
        <f t="shared" si="8"/>
        <v>43695</v>
      </c>
      <c r="F25" s="11">
        <f t="shared" si="9"/>
        <v>43702</v>
      </c>
      <c r="G25" s="50">
        <f t="shared" si="9"/>
        <v>43709</v>
      </c>
    </row>
    <row r="26" spans="1:7" ht="13.5" customHeight="1">
      <c r="A26" s="3" t="s">
        <v>72</v>
      </c>
      <c r="B26" s="1" t="s">
        <v>73</v>
      </c>
      <c r="C26" s="4">
        <v>43684</v>
      </c>
      <c r="D26" s="4">
        <f t="shared" si="7"/>
        <v>43691</v>
      </c>
      <c r="E26" s="11">
        <f t="shared" si="8"/>
        <v>43698</v>
      </c>
      <c r="F26" s="11">
        <f t="shared" si="9"/>
        <v>43705</v>
      </c>
      <c r="G26" s="50">
        <f t="shared" si="9"/>
        <v>43712</v>
      </c>
    </row>
    <row r="27" spans="1:7" ht="17.25" customHeight="1">
      <c r="A27" s="20" t="s">
        <v>74</v>
      </c>
      <c r="B27" s="1" t="s">
        <v>75</v>
      </c>
      <c r="C27" s="4">
        <v>43687</v>
      </c>
      <c r="D27" s="4">
        <f>C27+7</f>
        <v>43694</v>
      </c>
      <c r="E27" s="11">
        <f t="shared" si="8"/>
        <v>43701</v>
      </c>
      <c r="F27" s="11">
        <f t="shared" si="9"/>
        <v>43708</v>
      </c>
      <c r="G27" s="50">
        <f t="shared" si="9"/>
        <v>43715</v>
      </c>
    </row>
    <row r="28" spans="1:7" ht="23.25" customHeight="1">
      <c r="A28" s="64" t="s">
        <v>280</v>
      </c>
      <c r="B28" s="64"/>
      <c r="C28" s="64"/>
      <c r="D28" s="64"/>
      <c r="E28" s="64"/>
      <c r="F28" s="64"/>
      <c r="G28" s="64"/>
    </row>
    <row r="29" spans="1:7" ht="13.5" customHeight="1">
      <c r="A29" s="65" t="s">
        <v>0</v>
      </c>
      <c r="B29" s="65" t="s">
        <v>2</v>
      </c>
      <c r="C29" s="18" t="s">
        <v>279</v>
      </c>
      <c r="D29" s="18" t="s">
        <v>300</v>
      </c>
      <c r="E29" s="18" t="s">
        <v>301</v>
      </c>
      <c r="F29" s="18" t="s">
        <v>302</v>
      </c>
      <c r="G29" s="22" t="s">
        <v>303</v>
      </c>
    </row>
    <row r="30" spans="1:7" ht="13.5" customHeight="1">
      <c r="A30" s="65"/>
      <c r="B30" s="65"/>
      <c r="C30" s="21" t="s">
        <v>278</v>
      </c>
      <c r="D30" s="21" t="s">
        <v>297</v>
      </c>
      <c r="E30" s="21" t="s">
        <v>298</v>
      </c>
      <c r="F30" s="21" t="s">
        <v>299</v>
      </c>
      <c r="G30" s="21" t="s">
        <v>297</v>
      </c>
    </row>
    <row r="31" spans="1:7" ht="13.5" customHeight="1">
      <c r="A31" s="3" t="s">
        <v>1</v>
      </c>
      <c r="C31" s="4">
        <v>43650</v>
      </c>
      <c r="D31" s="4">
        <f>C31+7</f>
        <v>43657</v>
      </c>
      <c r="E31" s="4">
        <f>D31+7</f>
        <v>43664</v>
      </c>
      <c r="F31" s="45">
        <f>E31+7</f>
        <v>43671</v>
      </c>
      <c r="G31" s="46">
        <f>F31+7</f>
        <v>43678</v>
      </c>
    </row>
    <row r="32" spans="1:7" ht="13.5" customHeight="1">
      <c r="A32" s="3" t="s">
        <v>58</v>
      </c>
      <c r="B32" s="1" t="s">
        <v>59</v>
      </c>
      <c r="C32" s="4">
        <v>43657</v>
      </c>
      <c r="D32" s="4">
        <f t="shared" ref="D32:D37" si="10">C32+7</f>
        <v>43664</v>
      </c>
      <c r="E32" s="4">
        <f t="shared" ref="E32:E37" si="11">D32+7</f>
        <v>43671</v>
      </c>
      <c r="F32" s="45">
        <f t="shared" ref="F32:F37" si="12">E32+7</f>
        <v>43678</v>
      </c>
      <c r="G32" s="46">
        <f t="shared" ref="G32:G37" si="13">F32+7</f>
        <v>43685</v>
      </c>
    </row>
    <row r="33" spans="1:7" ht="13.5" customHeight="1">
      <c r="A33" s="3" t="s">
        <v>76</v>
      </c>
      <c r="B33" s="1" t="s">
        <v>77</v>
      </c>
      <c r="C33" s="4">
        <v>43673</v>
      </c>
      <c r="D33" s="4">
        <f t="shared" si="10"/>
        <v>43680</v>
      </c>
      <c r="E33" s="4">
        <f t="shared" si="11"/>
        <v>43687</v>
      </c>
      <c r="F33" s="45">
        <f t="shared" si="12"/>
        <v>43694</v>
      </c>
      <c r="G33" s="46">
        <f t="shared" si="13"/>
        <v>43701</v>
      </c>
    </row>
    <row r="34" spans="1:7" ht="13.5" customHeight="1">
      <c r="A34" s="3" t="s">
        <v>78</v>
      </c>
      <c r="B34" s="1" t="s">
        <v>79</v>
      </c>
      <c r="C34" s="4">
        <v>43677</v>
      </c>
      <c r="D34" s="4">
        <f t="shared" si="10"/>
        <v>43684</v>
      </c>
      <c r="E34" s="4">
        <f t="shared" si="11"/>
        <v>43691</v>
      </c>
      <c r="F34" s="45">
        <f t="shared" si="12"/>
        <v>43698</v>
      </c>
      <c r="G34" s="46">
        <f t="shared" si="13"/>
        <v>43705</v>
      </c>
    </row>
    <row r="35" spans="1:7" ht="13.5" customHeight="1">
      <c r="A35" s="3" t="s">
        <v>80</v>
      </c>
      <c r="B35" s="1" t="s">
        <v>81</v>
      </c>
      <c r="C35" s="4">
        <v>43680</v>
      </c>
      <c r="D35" s="4">
        <f t="shared" si="10"/>
        <v>43687</v>
      </c>
      <c r="E35" s="4">
        <f t="shared" si="11"/>
        <v>43694</v>
      </c>
      <c r="F35" s="45">
        <f t="shared" si="12"/>
        <v>43701</v>
      </c>
      <c r="G35" s="46">
        <f t="shared" si="13"/>
        <v>43708</v>
      </c>
    </row>
    <row r="36" spans="1:7" ht="13.5" customHeight="1">
      <c r="A36" s="3" t="s">
        <v>82</v>
      </c>
      <c r="B36" s="1" t="s">
        <v>83</v>
      </c>
      <c r="C36" s="4">
        <v>43682</v>
      </c>
      <c r="D36" s="4">
        <f t="shared" si="10"/>
        <v>43689</v>
      </c>
      <c r="E36" s="4">
        <f t="shared" si="11"/>
        <v>43696</v>
      </c>
      <c r="F36" s="45">
        <f t="shared" si="12"/>
        <v>43703</v>
      </c>
      <c r="G36" s="46">
        <f t="shared" si="13"/>
        <v>43710</v>
      </c>
    </row>
    <row r="37" spans="1:7" ht="18.75" customHeight="1">
      <c r="A37" s="3" t="s">
        <v>84</v>
      </c>
      <c r="B37" s="1" t="s">
        <v>85</v>
      </c>
      <c r="C37" s="4">
        <v>43687</v>
      </c>
      <c r="D37" s="4">
        <f t="shared" si="10"/>
        <v>43694</v>
      </c>
      <c r="E37" s="4">
        <f t="shared" si="11"/>
        <v>43701</v>
      </c>
      <c r="F37" s="45">
        <f t="shared" si="12"/>
        <v>43708</v>
      </c>
      <c r="G37" s="46">
        <f t="shared" si="13"/>
        <v>43715</v>
      </c>
    </row>
    <row r="38" spans="1:7" ht="18.75" customHeight="1">
      <c r="A38" s="20" t="s">
        <v>268</v>
      </c>
      <c r="B38" s="17" t="s">
        <v>269</v>
      </c>
      <c r="C38" s="44" t="s">
        <v>304</v>
      </c>
      <c r="D38" s="44" t="s">
        <v>305</v>
      </c>
      <c r="E38" s="44" t="s">
        <v>306</v>
      </c>
      <c r="F38" s="4" t="s">
        <v>307</v>
      </c>
      <c r="G38" s="23" t="s">
        <v>308</v>
      </c>
    </row>
    <row r="39" spans="1:7">
      <c r="A39" s="20"/>
      <c r="B39" s="17"/>
      <c r="C39" s="43">
        <v>43685</v>
      </c>
      <c r="D39" s="43">
        <f>C39+7</f>
        <v>43692</v>
      </c>
      <c r="E39" s="43">
        <f t="shared" ref="E39:G39" si="14">D39+7</f>
        <v>43699</v>
      </c>
      <c r="F39" s="43">
        <f t="shared" si="14"/>
        <v>43706</v>
      </c>
      <c r="G39" s="43">
        <f t="shared" si="14"/>
        <v>43713</v>
      </c>
    </row>
  </sheetData>
  <mergeCells count="12">
    <mergeCell ref="A29:A30"/>
    <mergeCell ref="B29:B30"/>
    <mergeCell ref="A1:G1"/>
    <mergeCell ref="A10:G10"/>
    <mergeCell ref="A19:G19"/>
    <mergeCell ref="A28:G28"/>
    <mergeCell ref="A20:A21"/>
    <mergeCell ref="B20:B21"/>
    <mergeCell ref="A11:A12"/>
    <mergeCell ref="B11:B12"/>
    <mergeCell ref="A2:A3"/>
    <mergeCell ref="B2:B3"/>
  </mergeCells>
  <phoneticPr fontId="1" type="noConversion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6"/>
  <sheetViews>
    <sheetView workbookViewId="0">
      <selection activeCell="D29" sqref="D29"/>
    </sheetView>
  </sheetViews>
  <sheetFormatPr defaultRowHeight="14.25"/>
  <cols>
    <col min="1" max="1" width="10.75" style="25" customWidth="1"/>
    <col min="2" max="2" width="22.75" style="25" customWidth="1"/>
    <col min="3" max="3" width="12.375" style="25" customWidth="1"/>
    <col min="4" max="4" width="7.625" style="25" customWidth="1"/>
    <col min="5" max="13" width="6.75" style="25" customWidth="1"/>
    <col min="14" max="14" width="7.75" style="25" customWidth="1"/>
    <col min="15" max="21" width="7.875" style="25" customWidth="1"/>
    <col min="22" max="22" width="7.625" style="25" customWidth="1"/>
    <col min="23" max="23" width="7.5" style="25" customWidth="1"/>
    <col min="24" max="16384" width="9" style="25"/>
  </cols>
  <sheetData>
    <row r="1" spans="1:19" s="24" customFormat="1" ht="12" customHeight="1">
      <c r="A1" s="70" t="s">
        <v>309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8"/>
      <c r="O1" s="83" t="s">
        <v>310</v>
      </c>
      <c r="P1" s="83"/>
      <c r="Q1" s="83"/>
      <c r="R1" s="83"/>
      <c r="S1" s="83"/>
    </row>
    <row r="2" spans="1:19" ht="12" customHeight="1">
      <c r="A2" s="69" t="s">
        <v>86</v>
      </c>
      <c r="B2" s="69" t="s">
        <v>86</v>
      </c>
      <c r="C2" s="69" t="s">
        <v>87</v>
      </c>
      <c r="D2" s="69" t="s">
        <v>311</v>
      </c>
      <c r="E2" s="69" t="s">
        <v>88</v>
      </c>
      <c r="F2" s="69" t="s">
        <v>312</v>
      </c>
      <c r="G2" s="69" t="s">
        <v>89</v>
      </c>
      <c r="H2" s="69" t="s">
        <v>313</v>
      </c>
      <c r="I2" s="69" t="s">
        <v>90</v>
      </c>
      <c r="J2" s="69" t="s">
        <v>314</v>
      </c>
      <c r="K2" s="69" t="s">
        <v>91</v>
      </c>
      <c r="L2" s="69" t="s">
        <v>315</v>
      </c>
      <c r="M2" s="69" t="s">
        <v>92</v>
      </c>
      <c r="O2" s="83"/>
      <c r="P2" s="83"/>
      <c r="Q2" s="83"/>
      <c r="R2" s="83"/>
      <c r="S2" s="83"/>
    </row>
    <row r="3" spans="1:19" ht="12" customHeight="1">
      <c r="A3" s="69" t="s">
        <v>86</v>
      </c>
      <c r="B3" s="69" t="s">
        <v>86</v>
      </c>
      <c r="C3" s="69" t="s">
        <v>87</v>
      </c>
      <c r="D3" s="48" t="s">
        <v>93</v>
      </c>
      <c r="E3" s="48" t="s">
        <v>93</v>
      </c>
      <c r="F3" s="48" t="s">
        <v>94</v>
      </c>
      <c r="G3" s="48" t="s">
        <v>94</v>
      </c>
      <c r="H3" s="48" t="s">
        <v>95</v>
      </c>
      <c r="I3" s="48" t="s">
        <v>96</v>
      </c>
      <c r="J3" s="48" t="s">
        <v>96</v>
      </c>
      <c r="K3" s="48" t="s">
        <v>97</v>
      </c>
      <c r="L3" s="48" t="s">
        <v>98</v>
      </c>
      <c r="M3" s="48" t="s">
        <v>94</v>
      </c>
      <c r="O3" s="83"/>
      <c r="P3" s="83"/>
      <c r="Q3" s="83"/>
      <c r="R3" s="83"/>
      <c r="S3" s="83"/>
    </row>
    <row r="4" spans="1:19" ht="12" customHeight="1">
      <c r="A4" s="26" t="s">
        <v>101</v>
      </c>
      <c r="B4" s="27" t="s">
        <v>102</v>
      </c>
      <c r="C4" s="26" t="s">
        <v>316</v>
      </c>
      <c r="D4" s="26" t="s">
        <v>169</v>
      </c>
      <c r="E4" s="26" t="s">
        <v>169</v>
      </c>
      <c r="F4" s="26" t="s">
        <v>175</v>
      </c>
      <c r="G4" s="26" t="s">
        <v>184</v>
      </c>
      <c r="H4" s="26" t="s">
        <v>317</v>
      </c>
      <c r="I4" s="26" t="s">
        <v>264</v>
      </c>
      <c r="J4" s="26" t="s">
        <v>264</v>
      </c>
      <c r="K4" s="26" t="s">
        <v>265</v>
      </c>
      <c r="L4" s="26" t="s">
        <v>318</v>
      </c>
      <c r="M4" s="26" t="s">
        <v>319</v>
      </c>
      <c r="O4" s="83"/>
      <c r="P4" s="83"/>
      <c r="Q4" s="83"/>
      <c r="R4" s="83"/>
      <c r="S4" s="83"/>
    </row>
    <row r="5" spans="1:19" ht="12" customHeight="1">
      <c r="A5" s="26" t="s">
        <v>270</v>
      </c>
      <c r="B5" s="27" t="s">
        <v>271</v>
      </c>
      <c r="C5" s="26" t="s">
        <v>115</v>
      </c>
      <c r="D5" s="26" t="s">
        <v>174</v>
      </c>
      <c r="E5" s="26" t="s">
        <v>174</v>
      </c>
      <c r="F5" s="26" t="s">
        <v>246</v>
      </c>
      <c r="G5" s="26" t="s">
        <v>263</v>
      </c>
      <c r="H5" s="26" t="s">
        <v>320</v>
      </c>
      <c r="I5" s="26" t="s">
        <v>321</v>
      </c>
      <c r="J5" s="26" t="s">
        <v>321</v>
      </c>
      <c r="K5" s="26" t="s">
        <v>322</v>
      </c>
      <c r="L5" s="26" t="s">
        <v>323</v>
      </c>
      <c r="M5" s="26" t="s">
        <v>324</v>
      </c>
      <c r="O5" s="83"/>
      <c r="P5" s="83"/>
      <c r="Q5" s="83"/>
      <c r="R5" s="83"/>
      <c r="S5" s="83"/>
    </row>
    <row r="6" spans="1:19" ht="12" customHeight="1">
      <c r="A6" s="26" t="s">
        <v>105</v>
      </c>
      <c r="B6" s="27" t="s">
        <v>106</v>
      </c>
      <c r="C6" s="26" t="s">
        <v>201</v>
      </c>
      <c r="D6" s="26" t="s">
        <v>265</v>
      </c>
      <c r="E6" s="26" t="s">
        <v>265</v>
      </c>
      <c r="F6" s="26" t="s">
        <v>324</v>
      </c>
      <c r="G6" s="26" t="s">
        <v>325</v>
      </c>
      <c r="H6" s="26" t="s">
        <v>326</v>
      </c>
      <c r="I6" s="26" t="s">
        <v>327</v>
      </c>
      <c r="J6" s="26" t="s">
        <v>327</v>
      </c>
      <c r="K6" s="26" t="s">
        <v>328</v>
      </c>
      <c r="L6" s="26" t="s">
        <v>329</v>
      </c>
      <c r="M6" s="26" t="s">
        <v>330</v>
      </c>
      <c r="O6" s="83"/>
      <c r="P6" s="83"/>
      <c r="Q6" s="83"/>
      <c r="R6" s="83"/>
      <c r="S6" s="83"/>
    </row>
    <row r="7" spans="1:19" ht="12" customHeight="1">
      <c r="A7" s="26" t="s">
        <v>331</v>
      </c>
      <c r="B7" s="27" t="s">
        <v>332</v>
      </c>
      <c r="C7" s="26" t="s">
        <v>333</v>
      </c>
      <c r="D7" s="26" t="s">
        <v>322</v>
      </c>
      <c r="E7" s="26" t="s">
        <v>322</v>
      </c>
      <c r="F7" s="26" t="s">
        <v>334</v>
      </c>
      <c r="G7" s="26" t="s">
        <v>335</v>
      </c>
      <c r="H7" s="26" t="s">
        <v>336</v>
      </c>
      <c r="I7" s="26" t="s">
        <v>337</v>
      </c>
      <c r="J7" s="26" t="s">
        <v>337</v>
      </c>
      <c r="K7" s="26" t="s">
        <v>338</v>
      </c>
      <c r="L7" s="26" t="s">
        <v>339</v>
      </c>
      <c r="M7" s="26" t="s">
        <v>340</v>
      </c>
      <c r="O7" s="24"/>
      <c r="P7" s="24"/>
      <c r="Q7" s="24"/>
      <c r="R7" s="24"/>
      <c r="S7" s="24"/>
    </row>
    <row r="8" spans="1:19" ht="12" customHeight="1">
      <c r="A8" s="26" t="s">
        <v>99</v>
      </c>
      <c r="B8" s="27" t="s">
        <v>100</v>
      </c>
      <c r="C8" s="26" t="s">
        <v>341</v>
      </c>
      <c r="D8" s="26" t="s">
        <v>342</v>
      </c>
      <c r="E8" s="26" t="s">
        <v>342</v>
      </c>
      <c r="F8" s="26" t="s">
        <v>330</v>
      </c>
      <c r="G8" s="26" t="s">
        <v>343</v>
      </c>
      <c r="H8" s="26" t="s">
        <v>344</v>
      </c>
      <c r="I8" s="26" t="s">
        <v>345</v>
      </c>
      <c r="J8" s="26" t="s">
        <v>345</v>
      </c>
      <c r="K8" s="26" t="s">
        <v>346</v>
      </c>
      <c r="L8" s="26" t="s">
        <v>347</v>
      </c>
      <c r="M8" s="26" t="s">
        <v>348</v>
      </c>
    </row>
    <row r="11" spans="1:19" ht="12" customHeight="1">
      <c r="A11" s="70" t="s">
        <v>349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8"/>
    </row>
    <row r="12" spans="1:19" ht="12" customHeight="1">
      <c r="A12" s="69" t="s">
        <v>86</v>
      </c>
      <c r="B12" s="69" t="s">
        <v>86</v>
      </c>
      <c r="C12" s="69" t="s">
        <v>87</v>
      </c>
      <c r="D12" s="69" t="s">
        <v>88</v>
      </c>
      <c r="E12" s="69" t="s">
        <v>88</v>
      </c>
      <c r="F12" s="69" t="s">
        <v>107</v>
      </c>
      <c r="G12" s="69" t="s">
        <v>107</v>
      </c>
      <c r="H12" s="69" t="s">
        <v>108</v>
      </c>
      <c r="I12" s="69" t="s">
        <v>108</v>
      </c>
      <c r="J12" s="69" t="s">
        <v>109</v>
      </c>
      <c r="K12" s="69" t="s">
        <v>109</v>
      </c>
      <c r="L12" s="69" t="s">
        <v>110</v>
      </c>
      <c r="M12" s="69" t="s">
        <v>110</v>
      </c>
      <c r="N12" s="69" t="s">
        <v>111</v>
      </c>
      <c r="O12" s="69" t="s">
        <v>111</v>
      </c>
    </row>
    <row r="13" spans="1:19" ht="12" customHeight="1">
      <c r="A13" s="69" t="s">
        <v>86</v>
      </c>
      <c r="B13" s="69" t="s">
        <v>86</v>
      </c>
      <c r="C13" s="69" t="s">
        <v>87</v>
      </c>
      <c r="D13" s="48" t="s">
        <v>94</v>
      </c>
      <c r="E13" s="28" t="s">
        <v>350</v>
      </c>
      <c r="F13" s="48" t="s">
        <v>94</v>
      </c>
      <c r="G13" s="48" t="s">
        <v>94</v>
      </c>
      <c r="H13" s="48" t="s">
        <v>112</v>
      </c>
      <c r="I13" s="48" t="s">
        <v>112</v>
      </c>
      <c r="J13" s="48" t="s">
        <v>97</v>
      </c>
      <c r="K13" s="48" t="s">
        <v>93</v>
      </c>
      <c r="L13" s="48" t="s">
        <v>112</v>
      </c>
      <c r="M13" s="48" t="s">
        <v>95</v>
      </c>
      <c r="N13" s="48" t="s">
        <v>96</v>
      </c>
      <c r="O13" s="48" t="s">
        <v>97</v>
      </c>
    </row>
    <row r="14" spans="1:19" ht="12" customHeight="1">
      <c r="A14" s="26" t="s">
        <v>351</v>
      </c>
      <c r="B14" s="27" t="s">
        <v>352</v>
      </c>
      <c r="C14" s="26" t="s">
        <v>104</v>
      </c>
      <c r="D14" s="26" t="s">
        <v>171</v>
      </c>
      <c r="E14" s="26" t="s">
        <v>171</v>
      </c>
      <c r="F14" s="26" t="s">
        <v>183</v>
      </c>
      <c r="G14" s="26" t="s">
        <v>183</v>
      </c>
      <c r="H14" s="26" t="s">
        <v>175</v>
      </c>
      <c r="I14" s="26" t="s">
        <v>175</v>
      </c>
      <c r="J14" s="26" t="s">
        <v>265</v>
      </c>
      <c r="K14" s="26" t="s">
        <v>266</v>
      </c>
      <c r="L14" s="26" t="s">
        <v>319</v>
      </c>
      <c r="M14" s="26" t="s">
        <v>353</v>
      </c>
      <c r="N14" s="26" t="s">
        <v>320</v>
      </c>
      <c r="O14" s="26" t="s">
        <v>322</v>
      </c>
      <c r="P14" s="29"/>
    </row>
    <row r="15" spans="1:19" ht="12" customHeight="1">
      <c r="A15" s="26" t="s">
        <v>113</v>
      </c>
      <c r="B15" s="27" t="s">
        <v>114</v>
      </c>
      <c r="C15" s="26" t="s">
        <v>354</v>
      </c>
      <c r="D15" s="26" t="s">
        <v>183</v>
      </c>
      <c r="E15" s="26" t="s">
        <v>183</v>
      </c>
      <c r="F15" s="26" t="s">
        <v>188</v>
      </c>
      <c r="G15" s="26" t="s">
        <v>188</v>
      </c>
      <c r="H15" s="26" t="s">
        <v>246</v>
      </c>
      <c r="I15" s="26" t="s">
        <v>246</v>
      </c>
      <c r="J15" s="26" t="s">
        <v>322</v>
      </c>
      <c r="K15" s="26" t="s">
        <v>355</v>
      </c>
      <c r="L15" s="26" t="s">
        <v>324</v>
      </c>
      <c r="M15" s="26" t="s">
        <v>325</v>
      </c>
      <c r="N15" s="26" t="s">
        <v>356</v>
      </c>
      <c r="O15" s="26" t="s">
        <v>342</v>
      </c>
      <c r="P15" s="29"/>
    </row>
    <row r="16" spans="1:19" ht="12" customHeight="1">
      <c r="A16" s="26" t="s">
        <v>116</v>
      </c>
      <c r="B16" s="27" t="s">
        <v>117</v>
      </c>
      <c r="C16" s="26" t="s">
        <v>357</v>
      </c>
      <c r="D16" s="26" t="s">
        <v>188</v>
      </c>
      <c r="E16" s="26" t="s">
        <v>188</v>
      </c>
      <c r="F16" s="26" t="s">
        <v>318</v>
      </c>
      <c r="G16" s="26" t="s">
        <v>318</v>
      </c>
      <c r="H16" s="26" t="s">
        <v>319</v>
      </c>
      <c r="I16" s="26" t="s">
        <v>319</v>
      </c>
      <c r="J16" s="26" t="s">
        <v>342</v>
      </c>
      <c r="K16" s="26" t="s">
        <v>358</v>
      </c>
      <c r="L16" s="26" t="s">
        <v>334</v>
      </c>
      <c r="M16" s="26" t="s">
        <v>335</v>
      </c>
      <c r="N16" s="26" t="s">
        <v>326</v>
      </c>
      <c r="O16" s="26" t="s">
        <v>328</v>
      </c>
      <c r="P16" s="29"/>
    </row>
    <row r="17" spans="1:17" ht="12" customHeight="1">
      <c r="A17" s="26" t="s">
        <v>118</v>
      </c>
      <c r="B17" s="27" t="s">
        <v>119</v>
      </c>
      <c r="C17" s="26" t="s">
        <v>196</v>
      </c>
      <c r="D17" s="26" t="s">
        <v>318</v>
      </c>
      <c r="E17" s="26" t="s">
        <v>318</v>
      </c>
      <c r="F17" s="26" t="s">
        <v>323</v>
      </c>
      <c r="G17" s="26" t="s">
        <v>323</v>
      </c>
      <c r="H17" s="26" t="s">
        <v>324</v>
      </c>
      <c r="I17" s="26" t="s">
        <v>324</v>
      </c>
      <c r="J17" s="26" t="s">
        <v>328</v>
      </c>
      <c r="K17" s="26" t="s">
        <v>359</v>
      </c>
      <c r="L17" s="26" t="s">
        <v>330</v>
      </c>
      <c r="M17" s="26" t="s">
        <v>343</v>
      </c>
      <c r="N17" s="26" t="s">
        <v>336</v>
      </c>
      <c r="O17" s="26" t="s">
        <v>338</v>
      </c>
      <c r="P17" s="29"/>
    </row>
    <row r="18" spans="1:17" ht="12" customHeight="1">
      <c r="A18" s="26" t="s">
        <v>360</v>
      </c>
      <c r="B18" s="27" t="s">
        <v>103</v>
      </c>
      <c r="C18" s="26" t="s">
        <v>104</v>
      </c>
      <c r="D18" s="26" t="s">
        <v>323</v>
      </c>
      <c r="E18" s="26" t="s">
        <v>323</v>
      </c>
      <c r="F18" s="26" t="s">
        <v>361</v>
      </c>
      <c r="G18" s="26" t="s">
        <v>361</v>
      </c>
      <c r="H18" s="26" t="s">
        <v>334</v>
      </c>
      <c r="I18" s="26" t="s">
        <v>334</v>
      </c>
      <c r="J18" s="26" t="s">
        <v>338</v>
      </c>
      <c r="K18" s="26" t="s">
        <v>362</v>
      </c>
      <c r="L18" s="26" t="s">
        <v>340</v>
      </c>
      <c r="M18" s="26" t="s">
        <v>363</v>
      </c>
      <c r="N18" s="26" t="s">
        <v>344</v>
      </c>
      <c r="O18" s="26" t="s">
        <v>346</v>
      </c>
      <c r="P18" s="29"/>
    </row>
    <row r="21" spans="1:17" ht="12" customHeight="1">
      <c r="A21" s="72" t="s">
        <v>364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1:17" ht="12" customHeight="1">
      <c r="A22" s="69" t="s">
        <v>86</v>
      </c>
      <c r="B22" s="69" t="s">
        <v>86</v>
      </c>
      <c r="C22" s="69" t="s">
        <v>87</v>
      </c>
      <c r="D22" s="69" t="s">
        <v>365</v>
      </c>
      <c r="E22" s="69" t="s">
        <v>121</v>
      </c>
      <c r="F22" s="69" t="s">
        <v>366</v>
      </c>
      <c r="G22" s="69" t="s">
        <v>107</v>
      </c>
      <c r="H22" s="69" t="s">
        <v>367</v>
      </c>
      <c r="I22" s="69" t="s">
        <v>89</v>
      </c>
      <c r="J22" s="82" t="s">
        <v>368</v>
      </c>
      <c r="K22" s="82" t="s">
        <v>122</v>
      </c>
      <c r="L22" s="69" t="s">
        <v>369</v>
      </c>
      <c r="M22" s="69" t="s">
        <v>123</v>
      </c>
      <c r="N22" s="69" t="s">
        <v>370</v>
      </c>
      <c r="O22" s="69" t="s">
        <v>91</v>
      </c>
      <c r="P22" s="69" t="s">
        <v>124</v>
      </c>
      <c r="Q22" s="69" t="s">
        <v>124</v>
      </c>
    </row>
    <row r="23" spans="1:17" ht="12" customHeight="1">
      <c r="A23" s="69" t="s">
        <v>86</v>
      </c>
      <c r="B23" s="69" t="s">
        <v>86</v>
      </c>
      <c r="C23" s="69" t="s">
        <v>87</v>
      </c>
      <c r="D23" s="52" t="s">
        <v>94</v>
      </c>
      <c r="E23" s="28" t="s">
        <v>112</v>
      </c>
      <c r="F23" s="52" t="s">
        <v>95</v>
      </c>
      <c r="G23" s="52" t="s">
        <v>96</v>
      </c>
      <c r="H23" s="52" t="s">
        <v>97</v>
      </c>
      <c r="I23" s="52" t="s">
        <v>97</v>
      </c>
      <c r="J23" s="52" t="s">
        <v>98</v>
      </c>
      <c r="K23" s="52" t="s">
        <v>112</v>
      </c>
      <c r="L23" s="52" t="s">
        <v>95</v>
      </c>
      <c r="M23" s="52" t="s">
        <v>97</v>
      </c>
      <c r="N23" s="52" t="s">
        <v>93</v>
      </c>
      <c r="O23" s="52" t="s">
        <v>93</v>
      </c>
      <c r="P23" s="52" t="s">
        <v>94</v>
      </c>
      <c r="Q23" s="52" t="s">
        <v>94</v>
      </c>
    </row>
    <row r="24" spans="1:17" ht="12" customHeight="1">
      <c r="A24" s="26" t="s">
        <v>126</v>
      </c>
      <c r="B24" s="53" t="s">
        <v>127</v>
      </c>
      <c r="C24" s="26" t="s">
        <v>130</v>
      </c>
      <c r="D24" s="26" t="s">
        <v>171</v>
      </c>
      <c r="E24" s="26" t="s">
        <v>170</v>
      </c>
      <c r="F24" s="26" t="s">
        <v>184</v>
      </c>
      <c r="G24" s="26" t="s">
        <v>185</v>
      </c>
      <c r="H24" s="26" t="s">
        <v>186</v>
      </c>
      <c r="I24" s="26" t="s">
        <v>186</v>
      </c>
      <c r="J24" s="26" t="s">
        <v>266</v>
      </c>
      <c r="K24" s="26" t="s">
        <v>319</v>
      </c>
      <c r="L24" s="26" t="s">
        <v>353</v>
      </c>
      <c r="M24" s="26" t="s">
        <v>321</v>
      </c>
      <c r="N24" s="26" t="s">
        <v>322</v>
      </c>
      <c r="O24" s="26" t="s">
        <v>322</v>
      </c>
      <c r="P24" s="26" t="s">
        <v>323</v>
      </c>
      <c r="Q24" s="26" t="s">
        <v>323</v>
      </c>
    </row>
    <row r="25" spans="1:17" ht="12" customHeight="1">
      <c r="A25" s="26" t="s">
        <v>128</v>
      </c>
      <c r="B25" s="53" t="s">
        <v>129</v>
      </c>
      <c r="C25" s="26" t="s">
        <v>133</v>
      </c>
      <c r="D25" s="26" t="s">
        <v>183</v>
      </c>
      <c r="E25" s="26" t="s">
        <v>175</v>
      </c>
      <c r="F25" s="26" t="s">
        <v>263</v>
      </c>
      <c r="G25" s="26" t="s">
        <v>317</v>
      </c>
      <c r="H25" s="26" t="s">
        <v>264</v>
      </c>
      <c r="I25" s="26" t="s">
        <v>264</v>
      </c>
      <c r="J25" s="26" t="s">
        <v>355</v>
      </c>
      <c r="K25" s="26" t="s">
        <v>324</v>
      </c>
      <c r="L25" s="26" t="s">
        <v>325</v>
      </c>
      <c r="M25" s="26" t="s">
        <v>371</v>
      </c>
      <c r="N25" s="26" t="s">
        <v>342</v>
      </c>
      <c r="O25" s="26" t="s">
        <v>342</v>
      </c>
      <c r="P25" s="26" t="s">
        <v>361</v>
      </c>
      <c r="Q25" s="26" t="s">
        <v>361</v>
      </c>
    </row>
    <row r="26" spans="1:17" ht="12" customHeight="1">
      <c r="A26" s="26" t="s">
        <v>131</v>
      </c>
      <c r="B26" s="53" t="s">
        <v>132</v>
      </c>
      <c r="C26" s="26" t="s">
        <v>120</v>
      </c>
      <c r="D26" s="26" t="s">
        <v>188</v>
      </c>
      <c r="E26" s="26" t="s">
        <v>246</v>
      </c>
      <c r="F26" s="26" t="s">
        <v>353</v>
      </c>
      <c r="G26" s="26" t="s">
        <v>320</v>
      </c>
      <c r="H26" s="26" t="s">
        <v>321</v>
      </c>
      <c r="I26" s="26" t="s">
        <v>321</v>
      </c>
      <c r="J26" s="26" t="s">
        <v>358</v>
      </c>
      <c r="K26" s="26" t="s">
        <v>334</v>
      </c>
      <c r="L26" s="26" t="s">
        <v>335</v>
      </c>
      <c r="M26" s="26" t="s">
        <v>327</v>
      </c>
      <c r="N26" s="26" t="s">
        <v>328</v>
      </c>
      <c r="O26" s="26" t="s">
        <v>328</v>
      </c>
      <c r="P26" s="26" t="s">
        <v>329</v>
      </c>
      <c r="Q26" s="26" t="s">
        <v>329</v>
      </c>
    </row>
    <row r="27" spans="1:17" ht="12" customHeight="1">
      <c r="A27" s="26" t="s">
        <v>134</v>
      </c>
      <c r="B27" s="53" t="s">
        <v>135</v>
      </c>
      <c r="C27" s="26" t="s">
        <v>372</v>
      </c>
      <c r="D27" s="26" t="s">
        <v>318</v>
      </c>
      <c r="E27" s="26" t="s">
        <v>319</v>
      </c>
      <c r="F27" s="26" t="s">
        <v>325</v>
      </c>
      <c r="G27" s="26" t="s">
        <v>356</v>
      </c>
      <c r="H27" s="26" t="s">
        <v>371</v>
      </c>
      <c r="I27" s="26" t="s">
        <v>371</v>
      </c>
      <c r="J27" s="26" t="s">
        <v>359</v>
      </c>
      <c r="K27" s="26" t="s">
        <v>330</v>
      </c>
      <c r="L27" s="26" t="s">
        <v>343</v>
      </c>
      <c r="M27" s="26" t="s">
        <v>337</v>
      </c>
      <c r="N27" s="26" t="s">
        <v>338</v>
      </c>
      <c r="O27" s="26" t="s">
        <v>338</v>
      </c>
      <c r="P27" s="26" t="s">
        <v>339</v>
      </c>
      <c r="Q27" s="26" t="s">
        <v>339</v>
      </c>
    </row>
    <row r="28" spans="1:17" ht="12" customHeight="1">
      <c r="A28" s="26" t="s">
        <v>373</v>
      </c>
      <c r="B28" s="53" t="s">
        <v>374</v>
      </c>
      <c r="C28" s="26" t="s">
        <v>372</v>
      </c>
      <c r="D28" s="26" t="s">
        <v>323</v>
      </c>
      <c r="E28" s="26" t="s">
        <v>324</v>
      </c>
      <c r="F28" s="26" t="s">
        <v>335</v>
      </c>
      <c r="G28" s="26" t="s">
        <v>326</v>
      </c>
      <c r="H28" s="26" t="s">
        <v>327</v>
      </c>
      <c r="I28" s="26" t="s">
        <v>327</v>
      </c>
      <c r="J28" s="26" t="s">
        <v>362</v>
      </c>
      <c r="K28" s="26" t="s">
        <v>340</v>
      </c>
      <c r="L28" s="26" t="s">
        <v>363</v>
      </c>
      <c r="M28" s="26" t="s">
        <v>345</v>
      </c>
      <c r="N28" s="26" t="s">
        <v>346</v>
      </c>
      <c r="O28" s="26" t="s">
        <v>346</v>
      </c>
      <c r="P28" s="26" t="s">
        <v>347</v>
      </c>
      <c r="Q28" s="26" t="s">
        <v>347</v>
      </c>
    </row>
    <row r="29" spans="1:17" ht="12" customHeight="1">
      <c r="A29" s="30"/>
      <c r="B29" s="31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1" spans="1:17" ht="12" customHeight="1"/>
    <row r="32" spans="1:17" ht="12" customHeight="1">
      <c r="A32" s="70" t="s">
        <v>375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8"/>
    </row>
    <row r="33" spans="1:17" ht="12" customHeight="1">
      <c r="A33" s="76" t="s">
        <v>86</v>
      </c>
      <c r="B33" s="48" t="s">
        <v>86</v>
      </c>
      <c r="C33" s="48" t="s">
        <v>87</v>
      </c>
      <c r="D33" s="74" t="s">
        <v>376</v>
      </c>
      <c r="E33" s="75"/>
      <c r="F33" s="74" t="s">
        <v>366</v>
      </c>
      <c r="G33" s="75"/>
      <c r="H33" s="74" t="s">
        <v>377</v>
      </c>
      <c r="I33" s="75"/>
      <c r="J33" s="74" t="s">
        <v>378</v>
      </c>
      <c r="K33" s="75"/>
      <c r="L33" s="80" t="s">
        <v>379</v>
      </c>
      <c r="M33" s="81"/>
      <c r="N33" s="74" t="s">
        <v>380</v>
      </c>
      <c r="O33" s="75" t="s">
        <v>136</v>
      </c>
      <c r="P33" s="74" t="s">
        <v>381</v>
      </c>
      <c r="Q33" s="75" t="s">
        <v>137</v>
      </c>
    </row>
    <row r="34" spans="1:17" ht="12" customHeight="1">
      <c r="A34" s="79" t="s">
        <v>86</v>
      </c>
      <c r="B34" s="48" t="s">
        <v>86</v>
      </c>
      <c r="C34" s="48" t="s">
        <v>87</v>
      </c>
      <c r="D34" s="48" t="s">
        <v>96</v>
      </c>
      <c r="E34" s="48" t="s">
        <v>96</v>
      </c>
      <c r="F34" s="48" t="s">
        <v>95</v>
      </c>
      <c r="G34" s="48" t="s">
        <v>95</v>
      </c>
      <c r="H34" s="48" t="s">
        <v>96</v>
      </c>
      <c r="I34" s="48" t="s">
        <v>97</v>
      </c>
      <c r="J34" s="48" t="s">
        <v>97</v>
      </c>
      <c r="K34" s="48" t="s">
        <v>93</v>
      </c>
      <c r="L34" s="48" t="s">
        <v>93</v>
      </c>
      <c r="M34" s="48" t="s">
        <v>98</v>
      </c>
      <c r="N34" s="48" t="s">
        <v>94</v>
      </c>
      <c r="O34" s="48" t="s">
        <v>112</v>
      </c>
      <c r="P34" s="48" t="s">
        <v>382</v>
      </c>
      <c r="Q34" s="48" t="s">
        <v>382</v>
      </c>
    </row>
    <row r="35" spans="1:17" ht="12" customHeight="1">
      <c r="A35" s="26" t="s">
        <v>139</v>
      </c>
      <c r="B35" s="27" t="s">
        <v>140</v>
      </c>
      <c r="C35" s="26" t="s">
        <v>383</v>
      </c>
      <c r="D35" s="26" t="s">
        <v>181</v>
      </c>
      <c r="E35" s="26" t="s">
        <v>181</v>
      </c>
      <c r="F35" s="26" t="s">
        <v>218</v>
      </c>
      <c r="G35" s="26" t="s">
        <v>218</v>
      </c>
      <c r="H35" s="26" t="s">
        <v>187</v>
      </c>
      <c r="I35" s="26" t="s">
        <v>188</v>
      </c>
      <c r="J35" s="26" t="s">
        <v>317</v>
      </c>
      <c r="K35" s="26" t="s">
        <v>317</v>
      </c>
      <c r="L35" s="26" t="s">
        <v>318</v>
      </c>
      <c r="M35" s="26" t="s">
        <v>353</v>
      </c>
      <c r="N35" s="26" t="s">
        <v>353</v>
      </c>
      <c r="O35" s="26" t="s">
        <v>320</v>
      </c>
      <c r="P35" s="26" t="s">
        <v>321</v>
      </c>
      <c r="Q35" s="26" t="s">
        <v>322</v>
      </c>
    </row>
    <row r="36" spans="1:17" ht="12" customHeight="1">
      <c r="A36" s="26" t="s">
        <v>141</v>
      </c>
      <c r="B36" s="27" t="s">
        <v>142</v>
      </c>
      <c r="C36" s="26" t="s">
        <v>115</v>
      </c>
      <c r="D36" s="26" t="s">
        <v>185</v>
      </c>
      <c r="E36" s="26" t="s">
        <v>185</v>
      </c>
      <c r="F36" s="26" t="s">
        <v>265</v>
      </c>
      <c r="G36" s="26" t="s">
        <v>265</v>
      </c>
      <c r="H36" s="26" t="s">
        <v>266</v>
      </c>
      <c r="I36" s="26" t="s">
        <v>318</v>
      </c>
      <c r="J36" s="26" t="s">
        <v>320</v>
      </c>
      <c r="K36" s="26" t="s">
        <v>320</v>
      </c>
      <c r="L36" s="26" t="s">
        <v>323</v>
      </c>
      <c r="M36" s="26" t="s">
        <v>325</v>
      </c>
      <c r="N36" s="26" t="s">
        <v>325</v>
      </c>
      <c r="O36" s="26" t="s">
        <v>356</v>
      </c>
      <c r="P36" s="26" t="s">
        <v>371</v>
      </c>
      <c r="Q36" s="26" t="s">
        <v>342</v>
      </c>
    </row>
    <row r="37" spans="1:17" ht="12" customHeight="1">
      <c r="A37" s="26" t="s">
        <v>384</v>
      </c>
      <c r="B37" s="27" t="s">
        <v>385</v>
      </c>
      <c r="C37" s="26" t="s">
        <v>386</v>
      </c>
      <c r="D37" s="26" t="s">
        <v>317</v>
      </c>
      <c r="E37" s="26" t="s">
        <v>317</v>
      </c>
      <c r="F37" s="26" t="s">
        <v>322</v>
      </c>
      <c r="G37" s="26" t="s">
        <v>322</v>
      </c>
      <c r="H37" s="26" t="s">
        <v>355</v>
      </c>
      <c r="I37" s="26" t="s">
        <v>323</v>
      </c>
      <c r="J37" s="26" t="s">
        <v>356</v>
      </c>
      <c r="K37" s="26" t="s">
        <v>356</v>
      </c>
      <c r="L37" s="26" t="s">
        <v>361</v>
      </c>
      <c r="M37" s="26" t="s">
        <v>335</v>
      </c>
      <c r="N37" s="26" t="s">
        <v>335</v>
      </c>
      <c r="O37" s="26" t="s">
        <v>326</v>
      </c>
      <c r="P37" s="26" t="s">
        <v>327</v>
      </c>
      <c r="Q37" s="26" t="s">
        <v>328</v>
      </c>
    </row>
    <row r="38" spans="1:17" ht="12" customHeight="1">
      <c r="A38" s="26" t="s">
        <v>387</v>
      </c>
      <c r="B38" s="27" t="s">
        <v>388</v>
      </c>
      <c r="C38" s="26" t="s">
        <v>150</v>
      </c>
      <c r="D38" s="26" t="s">
        <v>320</v>
      </c>
      <c r="E38" s="26" t="s">
        <v>320</v>
      </c>
      <c r="F38" s="26" t="s">
        <v>342</v>
      </c>
      <c r="G38" s="26" t="s">
        <v>342</v>
      </c>
      <c r="H38" s="26" t="s">
        <v>358</v>
      </c>
      <c r="I38" s="26" t="s">
        <v>361</v>
      </c>
      <c r="J38" s="26" t="s">
        <v>326</v>
      </c>
      <c r="K38" s="26" t="s">
        <v>326</v>
      </c>
      <c r="L38" s="26" t="s">
        <v>329</v>
      </c>
      <c r="M38" s="26" t="s">
        <v>343</v>
      </c>
      <c r="N38" s="26" t="s">
        <v>343</v>
      </c>
      <c r="O38" s="26" t="s">
        <v>336</v>
      </c>
      <c r="P38" s="26" t="s">
        <v>337</v>
      </c>
      <c r="Q38" s="26" t="s">
        <v>338</v>
      </c>
    </row>
    <row r="39" spans="1:17" ht="12" customHeight="1">
      <c r="A39" s="26" t="s">
        <v>389</v>
      </c>
      <c r="B39" s="27" t="s">
        <v>138</v>
      </c>
      <c r="C39" s="26" t="s">
        <v>390</v>
      </c>
      <c r="D39" s="26" t="s">
        <v>356</v>
      </c>
      <c r="E39" s="26" t="s">
        <v>356</v>
      </c>
      <c r="F39" s="26" t="s">
        <v>328</v>
      </c>
      <c r="G39" s="26" t="s">
        <v>328</v>
      </c>
      <c r="H39" s="26" t="s">
        <v>359</v>
      </c>
      <c r="I39" s="26" t="s">
        <v>329</v>
      </c>
      <c r="J39" s="26" t="s">
        <v>336</v>
      </c>
      <c r="K39" s="26" t="s">
        <v>336</v>
      </c>
      <c r="L39" s="26" t="s">
        <v>339</v>
      </c>
      <c r="M39" s="26" t="s">
        <v>363</v>
      </c>
      <c r="N39" s="26" t="s">
        <v>363</v>
      </c>
      <c r="O39" s="26" t="s">
        <v>344</v>
      </c>
      <c r="P39" s="26" t="s">
        <v>345</v>
      </c>
      <c r="Q39" s="26" t="s">
        <v>346</v>
      </c>
    </row>
    <row r="40" spans="1:17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ht="12" customHeight="1"/>
    <row r="42" spans="1:17" ht="12" customHeight="1"/>
    <row r="43" spans="1:17" ht="12" customHeight="1">
      <c r="A43" s="72" t="s">
        <v>391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1:17" ht="12" customHeight="1">
      <c r="A44" s="69" t="s">
        <v>86</v>
      </c>
      <c r="B44" s="69" t="s">
        <v>86</v>
      </c>
      <c r="C44" s="69" t="s">
        <v>87</v>
      </c>
      <c r="D44" s="69" t="s">
        <v>376</v>
      </c>
      <c r="E44" s="69" t="s">
        <v>121</v>
      </c>
      <c r="F44" s="69" t="s">
        <v>366</v>
      </c>
      <c r="G44" s="69" t="s">
        <v>107</v>
      </c>
      <c r="H44" s="69" t="s">
        <v>367</v>
      </c>
      <c r="I44" s="69" t="s">
        <v>89</v>
      </c>
      <c r="J44" s="69" t="s">
        <v>392</v>
      </c>
      <c r="K44" s="69" t="s">
        <v>143</v>
      </c>
      <c r="L44" s="77" t="s">
        <v>393</v>
      </c>
      <c r="M44" s="77"/>
      <c r="N44" s="77" t="s">
        <v>394</v>
      </c>
      <c r="O44" s="77"/>
    </row>
    <row r="45" spans="1:17">
      <c r="A45" s="76" t="s">
        <v>86</v>
      </c>
      <c r="B45" s="76" t="s">
        <v>86</v>
      </c>
      <c r="C45" s="76" t="s">
        <v>87</v>
      </c>
      <c r="D45" s="48" t="s">
        <v>395</v>
      </c>
      <c r="E45" s="48" t="s">
        <v>395</v>
      </c>
      <c r="F45" s="48" t="s">
        <v>395</v>
      </c>
      <c r="G45" s="48" t="s">
        <v>350</v>
      </c>
      <c r="H45" s="48" t="s">
        <v>350</v>
      </c>
      <c r="I45" s="48" t="s">
        <v>396</v>
      </c>
      <c r="J45" s="48" t="s">
        <v>397</v>
      </c>
      <c r="K45" s="48" t="s">
        <v>97</v>
      </c>
      <c r="L45" s="48" t="s">
        <v>93</v>
      </c>
      <c r="M45" s="48" t="s">
        <v>98</v>
      </c>
      <c r="N45" s="48" t="s">
        <v>112</v>
      </c>
      <c r="O45" s="48" t="s">
        <v>95</v>
      </c>
    </row>
    <row r="46" spans="1:17" s="33" customFormat="1" ht="12" customHeight="1">
      <c r="A46" s="54" t="s">
        <v>398</v>
      </c>
      <c r="B46" s="27" t="s">
        <v>399</v>
      </c>
      <c r="C46" s="54" t="s">
        <v>400</v>
      </c>
      <c r="D46" s="54" t="s">
        <v>180</v>
      </c>
      <c r="E46" s="54" t="s">
        <v>180</v>
      </c>
      <c r="F46" s="54" t="s">
        <v>182</v>
      </c>
      <c r="G46" s="54" t="s">
        <v>183</v>
      </c>
      <c r="H46" s="54" t="s">
        <v>183</v>
      </c>
      <c r="I46" s="54" t="s">
        <v>175</v>
      </c>
      <c r="J46" s="54" t="s">
        <v>317</v>
      </c>
      <c r="K46" s="54" t="s">
        <v>264</v>
      </c>
      <c r="L46" s="54" t="s">
        <v>265</v>
      </c>
      <c r="M46" s="54" t="s">
        <v>266</v>
      </c>
      <c r="N46" s="54" t="s">
        <v>319</v>
      </c>
      <c r="O46" s="54" t="s">
        <v>353</v>
      </c>
    </row>
    <row r="47" spans="1:17" ht="12" customHeight="1">
      <c r="A47" s="32" t="s">
        <v>401</v>
      </c>
      <c r="B47" s="27" t="s">
        <v>402</v>
      </c>
      <c r="C47" s="32" t="s">
        <v>403</v>
      </c>
      <c r="D47" s="32" t="s">
        <v>182</v>
      </c>
      <c r="E47" s="32" t="s">
        <v>182</v>
      </c>
      <c r="F47" s="32" t="s">
        <v>188</v>
      </c>
      <c r="G47" s="32" t="s">
        <v>246</v>
      </c>
      <c r="H47" s="32" t="s">
        <v>246</v>
      </c>
      <c r="I47" s="32" t="s">
        <v>263</v>
      </c>
      <c r="J47" s="32" t="s">
        <v>321</v>
      </c>
      <c r="K47" s="32" t="s">
        <v>322</v>
      </c>
      <c r="L47" s="32" t="s">
        <v>355</v>
      </c>
      <c r="M47" s="32" t="s">
        <v>323</v>
      </c>
      <c r="N47" s="32" t="s">
        <v>325</v>
      </c>
      <c r="O47" s="32" t="s">
        <v>356</v>
      </c>
    </row>
    <row r="48" spans="1:17" ht="12" customHeight="1">
      <c r="A48" s="32" t="s">
        <v>404</v>
      </c>
      <c r="B48" s="27" t="s">
        <v>405</v>
      </c>
      <c r="C48" s="32" t="s">
        <v>406</v>
      </c>
      <c r="D48" s="32" t="s">
        <v>187</v>
      </c>
      <c r="E48" s="32" t="s">
        <v>187</v>
      </c>
      <c r="F48" s="32" t="s">
        <v>318</v>
      </c>
      <c r="G48" s="32" t="s">
        <v>319</v>
      </c>
      <c r="H48" s="32" t="s">
        <v>353</v>
      </c>
      <c r="I48" s="32" t="s">
        <v>353</v>
      </c>
      <c r="J48" s="32" t="s">
        <v>371</v>
      </c>
      <c r="K48" s="32" t="s">
        <v>358</v>
      </c>
      <c r="L48" s="32" t="s">
        <v>358</v>
      </c>
      <c r="M48" s="32" t="s">
        <v>361</v>
      </c>
      <c r="N48" s="32" t="s">
        <v>335</v>
      </c>
      <c r="O48" s="32" t="s">
        <v>326</v>
      </c>
    </row>
    <row r="49" spans="1:19" ht="12" customHeight="1">
      <c r="A49" s="32" t="s">
        <v>144</v>
      </c>
      <c r="B49" s="27" t="s">
        <v>145</v>
      </c>
      <c r="C49" s="32" t="s">
        <v>407</v>
      </c>
      <c r="D49" s="32" t="s">
        <v>266</v>
      </c>
      <c r="E49" s="32" t="s">
        <v>266</v>
      </c>
      <c r="F49" s="32" t="s">
        <v>355</v>
      </c>
      <c r="G49" s="32" t="s">
        <v>323</v>
      </c>
      <c r="H49" s="32" t="s">
        <v>323</v>
      </c>
      <c r="I49" s="32" t="s">
        <v>324</v>
      </c>
      <c r="J49" s="32" t="s">
        <v>326</v>
      </c>
      <c r="K49" s="32" t="s">
        <v>327</v>
      </c>
      <c r="L49" s="32" t="s">
        <v>328</v>
      </c>
      <c r="M49" s="32" t="s">
        <v>359</v>
      </c>
      <c r="N49" s="32" t="s">
        <v>330</v>
      </c>
      <c r="O49" s="32" t="s">
        <v>343</v>
      </c>
    </row>
    <row r="50" spans="1:19" ht="12" customHeight="1">
      <c r="A50" s="32" t="s">
        <v>408</v>
      </c>
      <c r="B50" s="27" t="s">
        <v>409</v>
      </c>
      <c r="C50" s="32" t="s">
        <v>410</v>
      </c>
      <c r="D50" s="32" t="s">
        <v>355</v>
      </c>
      <c r="E50" s="32" t="s">
        <v>355</v>
      </c>
      <c r="F50" s="32" t="s">
        <v>358</v>
      </c>
      <c r="G50" s="32" t="s">
        <v>361</v>
      </c>
      <c r="H50" s="32" t="s">
        <v>361</v>
      </c>
      <c r="I50" s="32" t="s">
        <v>334</v>
      </c>
      <c r="J50" s="32" t="s">
        <v>336</v>
      </c>
      <c r="K50" s="32" t="s">
        <v>337</v>
      </c>
      <c r="L50" s="32" t="s">
        <v>338</v>
      </c>
      <c r="M50" s="32" t="s">
        <v>362</v>
      </c>
      <c r="N50" s="32" t="s">
        <v>340</v>
      </c>
      <c r="O50" s="32" t="s">
        <v>363</v>
      </c>
    </row>
    <row r="51" spans="1:19" ht="12" customHeight="1">
      <c r="A51" s="34"/>
      <c r="B51" s="31"/>
      <c r="C51" s="34"/>
      <c r="D51" s="34"/>
      <c r="E51" s="34"/>
      <c r="F51" s="34"/>
      <c r="G51" s="34"/>
      <c r="H51" s="34"/>
      <c r="I51" s="34"/>
      <c r="J51" s="34"/>
      <c r="K51" s="34"/>
      <c r="L51" s="30"/>
      <c r="M51" s="30"/>
      <c r="N51" s="30"/>
      <c r="O51" s="30"/>
    </row>
    <row r="52" spans="1:19" ht="12" customHeight="1">
      <c r="A52" s="35"/>
      <c r="B52" s="36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9" ht="12" customHeight="1">
      <c r="A53" s="72" t="s">
        <v>411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37"/>
      <c r="S53" s="37"/>
    </row>
    <row r="54" spans="1:19" ht="12" customHeight="1">
      <c r="A54" s="69" t="s">
        <v>86</v>
      </c>
      <c r="B54" s="69" t="s">
        <v>86</v>
      </c>
      <c r="C54" s="69" t="s">
        <v>87</v>
      </c>
      <c r="D54" s="69" t="s">
        <v>146</v>
      </c>
      <c r="E54" s="69" t="s">
        <v>146</v>
      </c>
      <c r="F54" s="69" t="s">
        <v>147</v>
      </c>
      <c r="G54" s="69" t="s">
        <v>147</v>
      </c>
      <c r="H54" s="69" t="s">
        <v>107</v>
      </c>
      <c r="I54" s="69" t="s">
        <v>107</v>
      </c>
      <c r="J54" s="69" t="s">
        <v>412</v>
      </c>
      <c r="K54" s="69" t="s">
        <v>89</v>
      </c>
      <c r="L54" s="69" t="s">
        <v>377</v>
      </c>
      <c r="M54" s="69" t="s">
        <v>108</v>
      </c>
      <c r="N54" s="69" t="s">
        <v>413</v>
      </c>
      <c r="O54" s="69" t="s">
        <v>148</v>
      </c>
      <c r="P54" s="69" t="s">
        <v>414</v>
      </c>
      <c r="Q54" s="69" t="s">
        <v>149</v>
      </c>
    </row>
    <row r="55" spans="1:19" ht="12" customHeight="1">
      <c r="A55" s="76" t="s">
        <v>86</v>
      </c>
      <c r="B55" s="76" t="s">
        <v>86</v>
      </c>
      <c r="C55" s="76" t="s">
        <v>87</v>
      </c>
      <c r="D55" s="48" t="s">
        <v>96</v>
      </c>
      <c r="E55" s="48" t="s">
        <v>97</v>
      </c>
      <c r="F55" s="48" t="s">
        <v>98</v>
      </c>
      <c r="G55" s="48" t="s">
        <v>98</v>
      </c>
      <c r="H55" s="48" t="s">
        <v>97</v>
      </c>
      <c r="I55" s="48" t="s">
        <v>93</v>
      </c>
      <c r="J55" s="48" t="s">
        <v>98</v>
      </c>
      <c r="K55" s="48" t="s">
        <v>98</v>
      </c>
      <c r="L55" s="48" t="s">
        <v>98</v>
      </c>
      <c r="M55" s="48" t="s">
        <v>94</v>
      </c>
      <c r="N55" s="48" t="s">
        <v>96</v>
      </c>
      <c r="O55" s="48" t="s">
        <v>93</v>
      </c>
      <c r="P55" s="48" t="s">
        <v>93</v>
      </c>
      <c r="Q55" s="48" t="s">
        <v>98</v>
      </c>
    </row>
    <row r="56" spans="1:19" ht="12" customHeight="1">
      <c r="A56" s="26" t="s">
        <v>415</v>
      </c>
      <c r="B56" s="27" t="s">
        <v>416</v>
      </c>
      <c r="C56" s="26" t="s">
        <v>417</v>
      </c>
      <c r="D56" s="26" t="s">
        <v>181</v>
      </c>
      <c r="E56" s="26" t="s">
        <v>173</v>
      </c>
      <c r="F56" s="26" t="s">
        <v>182</v>
      </c>
      <c r="G56" s="26" t="s">
        <v>182</v>
      </c>
      <c r="H56" s="26" t="s">
        <v>186</v>
      </c>
      <c r="I56" s="26" t="s">
        <v>218</v>
      </c>
      <c r="J56" s="26" t="s">
        <v>187</v>
      </c>
      <c r="K56" s="26" t="s">
        <v>187</v>
      </c>
      <c r="L56" s="26" t="s">
        <v>187</v>
      </c>
      <c r="M56" s="26" t="s">
        <v>188</v>
      </c>
      <c r="N56" s="26" t="s">
        <v>264</v>
      </c>
      <c r="O56" s="26" t="s">
        <v>266</v>
      </c>
      <c r="P56" s="26" t="s">
        <v>266</v>
      </c>
      <c r="Q56" s="26" t="s">
        <v>266</v>
      </c>
    </row>
    <row r="57" spans="1:19" ht="12" customHeight="1">
      <c r="A57" s="26" t="s">
        <v>151</v>
      </c>
      <c r="B57" s="27" t="s">
        <v>152</v>
      </c>
      <c r="C57" s="26" t="s">
        <v>418</v>
      </c>
      <c r="D57" s="26" t="s">
        <v>185</v>
      </c>
      <c r="E57" s="26" t="s">
        <v>186</v>
      </c>
      <c r="F57" s="26" t="s">
        <v>187</v>
      </c>
      <c r="G57" s="26" t="s">
        <v>187</v>
      </c>
      <c r="H57" s="26" t="s">
        <v>264</v>
      </c>
      <c r="I57" s="26" t="s">
        <v>265</v>
      </c>
      <c r="J57" s="26" t="s">
        <v>266</v>
      </c>
      <c r="K57" s="26" t="s">
        <v>266</v>
      </c>
      <c r="L57" s="26" t="s">
        <v>266</v>
      </c>
      <c r="M57" s="26" t="s">
        <v>318</v>
      </c>
      <c r="N57" s="26" t="s">
        <v>321</v>
      </c>
      <c r="O57" s="26" t="s">
        <v>355</v>
      </c>
      <c r="P57" s="26" t="s">
        <v>355</v>
      </c>
      <c r="Q57" s="26" t="s">
        <v>355</v>
      </c>
    </row>
    <row r="58" spans="1:19" ht="12" customHeight="1">
      <c r="A58" s="26" t="s">
        <v>419</v>
      </c>
      <c r="B58" s="27" t="s">
        <v>420</v>
      </c>
      <c r="C58" s="26" t="s">
        <v>421</v>
      </c>
      <c r="D58" s="26" t="s">
        <v>317</v>
      </c>
      <c r="E58" s="26" t="s">
        <v>264</v>
      </c>
      <c r="F58" s="26" t="s">
        <v>266</v>
      </c>
      <c r="G58" s="26" t="s">
        <v>266</v>
      </c>
      <c r="H58" s="26" t="s">
        <v>321</v>
      </c>
      <c r="I58" s="26" t="s">
        <v>322</v>
      </c>
      <c r="J58" s="26" t="s">
        <v>355</v>
      </c>
      <c r="K58" s="26" t="s">
        <v>355</v>
      </c>
      <c r="L58" s="26" t="s">
        <v>355</v>
      </c>
      <c r="M58" s="26" t="s">
        <v>323</v>
      </c>
      <c r="N58" s="26" t="s">
        <v>371</v>
      </c>
      <c r="O58" s="26" t="s">
        <v>358</v>
      </c>
      <c r="P58" s="26" t="s">
        <v>358</v>
      </c>
      <c r="Q58" s="26" t="s">
        <v>358</v>
      </c>
    </row>
    <row r="59" spans="1:19" ht="12" customHeight="1">
      <c r="A59" s="26" t="s">
        <v>153</v>
      </c>
      <c r="B59" s="27" t="s">
        <v>422</v>
      </c>
      <c r="C59" s="26" t="s">
        <v>423</v>
      </c>
      <c r="D59" s="26" t="s">
        <v>320</v>
      </c>
      <c r="E59" s="26" t="s">
        <v>321</v>
      </c>
      <c r="F59" s="26" t="s">
        <v>355</v>
      </c>
      <c r="G59" s="26" t="s">
        <v>355</v>
      </c>
      <c r="H59" s="26" t="s">
        <v>371</v>
      </c>
      <c r="I59" s="26" t="s">
        <v>342</v>
      </c>
      <c r="J59" s="26" t="s">
        <v>358</v>
      </c>
      <c r="K59" s="26" t="s">
        <v>358</v>
      </c>
      <c r="L59" s="26" t="s">
        <v>358</v>
      </c>
      <c r="M59" s="26" t="s">
        <v>361</v>
      </c>
      <c r="N59" s="26" t="s">
        <v>327</v>
      </c>
      <c r="O59" s="26" t="s">
        <v>359</v>
      </c>
      <c r="P59" s="26" t="s">
        <v>359</v>
      </c>
      <c r="Q59" s="26" t="s">
        <v>359</v>
      </c>
    </row>
    <row r="60" spans="1:19" ht="12" customHeight="1">
      <c r="A60" s="26" t="s">
        <v>424</v>
      </c>
      <c r="B60" s="27" t="s">
        <v>425</v>
      </c>
      <c r="C60" s="26" t="s">
        <v>426</v>
      </c>
      <c r="D60" s="26" t="s">
        <v>356</v>
      </c>
      <c r="E60" s="26" t="s">
        <v>371</v>
      </c>
      <c r="F60" s="26" t="s">
        <v>358</v>
      </c>
      <c r="G60" s="26" t="s">
        <v>358</v>
      </c>
      <c r="H60" s="26" t="s">
        <v>327</v>
      </c>
      <c r="I60" s="26" t="s">
        <v>328</v>
      </c>
      <c r="J60" s="26" t="s">
        <v>359</v>
      </c>
      <c r="K60" s="26" t="s">
        <v>359</v>
      </c>
      <c r="L60" s="26" t="s">
        <v>359</v>
      </c>
      <c r="M60" s="26" t="s">
        <v>329</v>
      </c>
      <c r="N60" s="26" t="s">
        <v>337</v>
      </c>
      <c r="O60" s="26" t="s">
        <v>362</v>
      </c>
      <c r="P60" s="26" t="s">
        <v>362</v>
      </c>
      <c r="Q60" s="26" t="s">
        <v>362</v>
      </c>
    </row>
    <row r="61" spans="1:19" ht="12" customHeight="1">
      <c r="A61" s="30"/>
      <c r="B61" s="31"/>
      <c r="C61" s="30"/>
      <c r="D61" s="30"/>
      <c r="E61" s="30"/>
      <c r="F61" s="30"/>
      <c r="G61" s="30"/>
      <c r="H61" s="30"/>
      <c r="I61" s="30"/>
      <c r="J61" s="30"/>
      <c r="K61" s="30"/>
      <c r="L61" s="38"/>
      <c r="M61" s="38"/>
      <c r="N61" s="38"/>
      <c r="O61" s="38"/>
    </row>
    <row r="62" spans="1:19" ht="12" customHeight="1"/>
    <row r="63" spans="1:19" ht="15" customHeight="1">
      <c r="A63" s="70" t="s">
        <v>427</v>
      </c>
      <c r="B63" s="71"/>
      <c r="C63" s="71"/>
      <c r="D63" s="71"/>
      <c r="E63" s="71"/>
      <c r="F63" s="71"/>
      <c r="G63" s="71"/>
      <c r="H63" s="71"/>
      <c r="I63" s="71"/>
      <c r="J63" s="71"/>
      <c r="K63" s="78"/>
      <c r="L63" s="33"/>
      <c r="M63" s="33"/>
      <c r="N63" s="33"/>
      <c r="O63" s="33"/>
    </row>
    <row r="64" spans="1:19">
      <c r="A64" s="69" t="s">
        <v>86</v>
      </c>
      <c r="B64" s="69" t="s">
        <v>86</v>
      </c>
      <c r="C64" s="69" t="s">
        <v>87</v>
      </c>
      <c r="D64" s="69" t="s">
        <v>311</v>
      </c>
      <c r="E64" s="69" t="s">
        <v>88</v>
      </c>
      <c r="F64" s="69" t="s">
        <v>428</v>
      </c>
      <c r="G64" s="69" t="s">
        <v>154</v>
      </c>
      <c r="H64" s="69" t="s">
        <v>429</v>
      </c>
      <c r="I64" s="69" t="s">
        <v>155</v>
      </c>
      <c r="J64" s="69" t="s">
        <v>430</v>
      </c>
      <c r="K64" s="69" t="s">
        <v>156</v>
      </c>
    </row>
    <row r="65" spans="1:15" s="39" customFormat="1" ht="12" customHeight="1">
      <c r="A65" s="69" t="s">
        <v>86</v>
      </c>
      <c r="B65" s="69" t="s">
        <v>86</v>
      </c>
      <c r="C65" s="69" t="s">
        <v>87</v>
      </c>
      <c r="D65" s="48" t="s">
        <v>95</v>
      </c>
      <c r="E65" s="48" t="s">
        <v>96</v>
      </c>
      <c r="F65" s="48" t="s">
        <v>112</v>
      </c>
      <c r="G65" s="48" t="s">
        <v>96</v>
      </c>
      <c r="H65" s="48" t="s">
        <v>97</v>
      </c>
      <c r="I65" s="48" t="s">
        <v>98</v>
      </c>
      <c r="J65" s="48" t="s">
        <v>94</v>
      </c>
      <c r="K65" s="48" t="s">
        <v>112</v>
      </c>
      <c r="L65" s="25"/>
      <c r="M65" s="25"/>
      <c r="N65" s="25"/>
      <c r="O65" s="25"/>
    </row>
    <row r="66" spans="1:15" ht="12" customHeight="1">
      <c r="A66" s="26" t="s">
        <v>192</v>
      </c>
      <c r="B66" s="27" t="s">
        <v>193</v>
      </c>
      <c r="C66" s="26" t="s">
        <v>431</v>
      </c>
      <c r="D66" s="26" t="s">
        <v>172</v>
      </c>
      <c r="E66" s="26" t="s">
        <v>181</v>
      </c>
      <c r="F66" s="42" t="s">
        <v>263</v>
      </c>
      <c r="G66" s="42" t="s">
        <v>317</v>
      </c>
      <c r="H66" s="42" t="s">
        <v>265</v>
      </c>
      <c r="I66" s="42" t="s">
        <v>266</v>
      </c>
      <c r="J66" s="26" t="s">
        <v>318</v>
      </c>
      <c r="K66" s="26" t="s">
        <v>319</v>
      </c>
    </row>
    <row r="67" spans="1:15" ht="12" customHeight="1">
      <c r="A67" s="26" t="s">
        <v>159</v>
      </c>
      <c r="B67" s="27" t="s">
        <v>160</v>
      </c>
      <c r="C67" s="26" t="s">
        <v>432</v>
      </c>
      <c r="D67" s="26" t="s">
        <v>184</v>
      </c>
      <c r="E67" s="26" t="s">
        <v>185</v>
      </c>
      <c r="F67" s="26" t="s">
        <v>319</v>
      </c>
      <c r="G67" s="26" t="s">
        <v>320</v>
      </c>
      <c r="H67" s="26" t="s">
        <v>321</v>
      </c>
      <c r="I67" s="26" t="s">
        <v>355</v>
      </c>
      <c r="J67" s="26" t="s">
        <v>323</v>
      </c>
      <c r="K67" s="26" t="s">
        <v>324</v>
      </c>
    </row>
    <row r="68" spans="1:15" ht="12" customHeight="1">
      <c r="A68" s="26" t="s">
        <v>157</v>
      </c>
      <c r="B68" s="27" t="s">
        <v>158</v>
      </c>
      <c r="C68" s="26" t="s">
        <v>433</v>
      </c>
      <c r="D68" s="26" t="s">
        <v>353</v>
      </c>
      <c r="E68" s="26" t="s">
        <v>320</v>
      </c>
      <c r="F68" s="26" t="s">
        <v>334</v>
      </c>
      <c r="G68" s="26" t="s">
        <v>326</v>
      </c>
      <c r="H68" s="26" t="s">
        <v>327</v>
      </c>
      <c r="I68" s="26" t="s">
        <v>359</v>
      </c>
      <c r="J68" s="26" t="s">
        <v>329</v>
      </c>
      <c r="K68" s="26" t="s">
        <v>330</v>
      </c>
    </row>
    <row r="69" spans="1:15" ht="12" customHeight="1">
      <c r="A69" s="26" t="s">
        <v>434</v>
      </c>
      <c r="B69" s="27" t="s">
        <v>435</v>
      </c>
      <c r="C69" s="26" t="s">
        <v>436</v>
      </c>
      <c r="D69" s="26" t="s">
        <v>325</v>
      </c>
      <c r="E69" s="26" t="s">
        <v>356</v>
      </c>
      <c r="F69" s="26" t="s">
        <v>330</v>
      </c>
      <c r="G69" s="26" t="s">
        <v>336</v>
      </c>
      <c r="H69" s="26" t="s">
        <v>337</v>
      </c>
      <c r="I69" s="26" t="s">
        <v>362</v>
      </c>
      <c r="J69" s="26" t="s">
        <v>339</v>
      </c>
      <c r="K69" s="26" t="s">
        <v>340</v>
      </c>
    </row>
    <row r="70" spans="1:15" ht="12" customHeight="1">
      <c r="A70" s="30"/>
      <c r="B70" s="31"/>
      <c r="C70" s="30"/>
      <c r="D70" s="30"/>
      <c r="E70" s="30"/>
      <c r="F70" s="30"/>
      <c r="G70" s="30"/>
      <c r="H70" s="30"/>
      <c r="I70" s="30"/>
      <c r="J70" s="30"/>
      <c r="K70" s="30"/>
    </row>
    <row r="71" spans="1:15" ht="12" customHeight="1"/>
    <row r="72" spans="1:15" s="40" customFormat="1" ht="12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ht="12" customHeight="1">
      <c r="A73" s="70" t="s">
        <v>437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39"/>
      <c r="O73" s="39"/>
    </row>
    <row r="74" spans="1:15">
      <c r="A74" s="69" t="s">
        <v>86</v>
      </c>
      <c r="B74" s="69" t="s">
        <v>86</v>
      </c>
      <c r="C74" s="69" t="s">
        <v>87</v>
      </c>
      <c r="D74" s="69" t="s">
        <v>311</v>
      </c>
      <c r="E74" s="69" t="s">
        <v>88</v>
      </c>
      <c r="F74" s="69" t="s">
        <v>430</v>
      </c>
      <c r="G74" s="69" t="s">
        <v>156</v>
      </c>
      <c r="H74" s="69" t="s">
        <v>429</v>
      </c>
      <c r="I74" s="69" t="s">
        <v>155</v>
      </c>
      <c r="J74" s="69" t="s">
        <v>428</v>
      </c>
      <c r="K74" s="69" t="s">
        <v>154</v>
      </c>
      <c r="L74" s="74" t="s">
        <v>438</v>
      </c>
      <c r="M74" s="75" t="s">
        <v>161</v>
      </c>
    </row>
    <row r="75" spans="1:15">
      <c r="A75" s="69" t="s">
        <v>86</v>
      </c>
      <c r="B75" s="69" t="s">
        <v>86</v>
      </c>
      <c r="C75" s="69" t="s">
        <v>87</v>
      </c>
      <c r="D75" s="48" t="s">
        <v>95</v>
      </c>
      <c r="E75" s="48" t="s">
        <v>96</v>
      </c>
      <c r="F75" s="48" t="s">
        <v>112</v>
      </c>
      <c r="G75" s="48" t="s">
        <v>95</v>
      </c>
      <c r="H75" s="48" t="s">
        <v>96</v>
      </c>
      <c r="I75" s="48" t="s">
        <v>93</v>
      </c>
      <c r="J75" s="48" t="s">
        <v>94</v>
      </c>
      <c r="K75" s="48" t="s">
        <v>112</v>
      </c>
      <c r="L75" s="48" t="s">
        <v>96</v>
      </c>
      <c r="M75" s="48" t="s">
        <v>97</v>
      </c>
    </row>
    <row r="76" spans="1:15" s="39" customFormat="1" ht="12" customHeight="1">
      <c r="A76" s="26" t="s">
        <v>439</v>
      </c>
      <c r="B76" s="27" t="s">
        <v>440</v>
      </c>
      <c r="C76" s="26" t="s">
        <v>441</v>
      </c>
      <c r="D76" s="32" t="s">
        <v>181</v>
      </c>
      <c r="E76" s="32" t="s">
        <v>181</v>
      </c>
      <c r="F76" s="32" t="s">
        <v>246</v>
      </c>
      <c r="G76" s="32" t="s">
        <v>263</v>
      </c>
      <c r="H76" s="32" t="s">
        <v>317</v>
      </c>
      <c r="I76" s="32" t="s">
        <v>265</v>
      </c>
      <c r="J76" s="32" t="s">
        <v>318</v>
      </c>
      <c r="K76" s="32" t="s">
        <v>319</v>
      </c>
      <c r="L76" s="32" t="s">
        <v>320</v>
      </c>
      <c r="M76" s="32" t="s">
        <v>320</v>
      </c>
      <c r="N76" s="25"/>
      <c r="O76" s="25"/>
    </row>
    <row r="77" spans="1:15" s="39" customFormat="1" ht="12" customHeight="1">
      <c r="A77" s="26" t="s">
        <v>442</v>
      </c>
      <c r="B77" s="27" t="s">
        <v>443</v>
      </c>
      <c r="C77" s="26" t="s">
        <v>444</v>
      </c>
      <c r="D77" s="32" t="s">
        <v>185</v>
      </c>
      <c r="E77" s="32" t="s">
        <v>185</v>
      </c>
      <c r="F77" s="32" t="s">
        <v>319</v>
      </c>
      <c r="G77" s="32" t="s">
        <v>353</v>
      </c>
      <c r="H77" s="32" t="s">
        <v>320</v>
      </c>
      <c r="I77" s="32" t="s">
        <v>322</v>
      </c>
      <c r="J77" s="32" t="s">
        <v>323</v>
      </c>
      <c r="K77" s="32" t="s">
        <v>324</v>
      </c>
      <c r="L77" s="32" t="s">
        <v>356</v>
      </c>
      <c r="M77" s="32" t="s">
        <v>356</v>
      </c>
      <c r="N77" s="25"/>
      <c r="O77" s="25"/>
    </row>
    <row r="78" spans="1:15" ht="12" customHeight="1">
      <c r="A78" s="26" t="s">
        <v>445</v>
      </c>
      <c r="B78" s="27" t="s">
        <v>446</v>
      </c>
      <c r="C78" s="26" t="s">
        <v>447</v>
      </c>
      <c r="D78" s="32" t="s">
        <v>317</v>
      </c>
      <c r="E78" s="32" t="s">
        <v>317</v>
      </c>
      <c r="F78" s="32" t="s">
        <v>324</v>
      </c>
      <c r="G78" s="32" t="s">
        <v>325</v>
      </c>
      <c r="H78" s="32" t="s">
        <v>356</v>
      </c>
      <c r="I78" s="32" t="s">
        <v>342</v>
      </c>
      <c r="J78" s="32" t="s">
        <v>361</v>
      </c>
      <c r="K78" s="32" t="s">
        <v>334</v>
      </c>
      <c r="L78" s="32" t="s">
        <v>326</v>
      </c>
      <c r="M78" s="32" t="s">
        <v>326</v>
      </c>
    </row>
    <row r="79" spans="1:15" ht="12" customHeight="1">
      <c r="A79" s="26" t="s">
        <v>448</v>
      </c>
      <c r="B79" s="27" t="s">
        <v>449</v>
      </c>
      <c r="C79" s="26" t="s">
        <v>450</v>
      </c>
      <c r="D79" s="32" t="s">
        <v>320</v>
      </c>
      <c r="E79" s="32" t="s">
        <v>320</v>
      </c>
      <c r="F79" s="32" t="s">
        <v>334</v>
      </c>
      <c r="G79" s="32" t="s">
        <v>335</v>
      </c>
      <c r="H79" s="32" t="s">
        <v>326</v>
      </c>
      <c r="I79" s="32" t="s">
        <v>328</v>
      </c>
      <c r="J79" s="32" t="s">
        <v>329</v>
      </c>
      <c r="K79" s="32" t="s">
        <v>330</v>
      </c>
      <c r="L79" s="32" t="s">
        <v>336</v>
      </c>
      <c r="M79" s="32" t="s">
        <v>336</v>
      </c>
    </row>
    <row r="80" spans="1:15" ht="12" customHeight="1">
      <c r="A80" s="26" t="s">
        <v>162</v>
      </c>
      <c r="B80" s="27" t="s">
        <v>163</v>
      </c>
      <c r="C80" s="26" t="s">
        <v>451</v>
      </c>
      <c r="D80" s="32" t="s">
        <v>356</v>
      </c>
      <c r="E80" s="32" t="s">
        <v>356</v>
      </c>
      <c r="F80" s="32" t="s">
        <v>330</v>
      </c>
      <c r="G80" s="32" t="s">
        <v>343</v>
      </c>
      <c r="H80" s="32" t="s">
        <v>336</v>
      </c>
      <c r="I80" s="32" t="s">
        <v>338</v>
      </c>
      <c r="J80" s="32" t="s">
        <v>339</v>
      </c>
      <c r="K80" s="32" t="s">
        <v>340</v>
      </c>
      <c r="L80" s="32" t="s">
        <v>344</v>
      </c>
      <c r="M80" s="32" t="s">
        <v>344</v>
      </c>
    </row>
    <row r="81" spans="1:15" ht="12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</row>
    <row r="82" spans="1:15" ht="12" customHeight="1"/>
    <row r="83" spans="1:15" ht="12" customHeight="1"/>
    <row r="84" spans="1:15" ht="12" customHeight="1">
      <c r="A84" s="72" t="s">
        <v>452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</row>
    <row r="85" spans="1:15">
      <c r="A85" s="69" t="s">
        <v>86</v>
      </c>
      <c r="B85" s="69" t="s">
        <v>86</v>
      </c>
      <c r="C85" s="69" t="s">
        <v>87</v>
      </c>
      <c r="D85" s="69" t="s">
        <v>365</v>
      </c>
      <c r="E85" s="69" t="s">
        <v>121</v>
      </c>
      <c r="F85" s="69" t="s">
        <v>366</v>
      </c>
      <c r="G85" s="69" t="s">
        <v>107</v>
      </c>
      <c r="H85" s="69" t="s">
        <v>367</v>
      </c>
      <c r="I85" s="69" t="s">
        <v>89</v>
      </c>
      <c r="J85" s="69" t="s">
        <v>453</v>
      </c>
      <c r="K85" s="69" t="s">
        <v>164</v>
      </c>
      <c r="L85" s="69" t="s">
        <v>454</v>
      </c>
      <c r="M85" s="69" t="s">
        <v>165</v>
      </c>
      <c r="N85" s="69" t="s">
        <v>455</v>
      </c>
      <c r="O85" s="69" t="s">
        <v>166</v>
      </c>
    </row>
    <row r="86" spans="1:15">
      <c r="A86" s="69" t="s">
        <v>86</v>
      </c>
      <c r="B86" s="69" t="s">
        <v>86</v>
      </c>
      <c r="C86" s="69" t="s">
        <v>87</v>
      </c>
      <c r="D86" s="48" t="s">
        <v>112</v>
      </c>
      <c r="E86" s="48" t="s">
        <v>95</v>
      </c>
      <c r="F86" s="48" t="s">
        <v>95</v>
      </c>
      <c r="G86" s="48" t="s">
        <v>96</v>
      </c>
      <c r="H86" s="48" t="s">
        <v>96</v>
      </c>
      <c r="I86" s="48" t="s">
        <v>97</v>
      </c>
      <c r="J86" s="48" t="s">
        <v>94</v>
      </c>
      <c r="K86" s="48" t="s">
        <v>95</v>
      </c>
      <c r="L86" s="48" t="s">
        <v>95</v>
      </c>
      <c r="M86" s="48" t="s">
        <v>97</v>
      </c>
      <c r="N86" s="48" t="s">
        <v>94</v>
      </c>
      <c r="O86" s="48" t="s">
        <v>96</v>
      </c>
    </row>
    <row r="87" spans="1:15" ht="12" customHeight="1">
      <c r="A87" s="26" t="s">
        <v>456</v>
      </c>
      <c r="B87" s="27" t="s">
        <v>457</v>
      </c>
      <c r="C87" s="26" t="s">
        <v>458</v>
      </c>
      <c r="D87" s="42" t="s">
        <v>171</v>
      </c>
      <c r="E87" s="42" t="s">
        <v>170</v>
      </c>
      <c r="F87" s="42" t="s">
        <v>175</v>
      </c>
      <c r="G87" s="42" t="s">
        <v>184</v>
      </c>
      <c r="H87" s="42" t="s">
        <v>184</v>
      </c>
      <c r="I87" s="42" t="s">
        <v>185</v>
      </c>
      <c r="J87" s="26" t="s">
        <v>323</v>
      </c>
      <c r="K87" s="26" t="s">
        <v>325</v>
      </c>
      <c r="L87" s="26" t="s">
        <v>325</v>
      </c>
      <c r="M87" s="26" t="s">
        <v>371</v>
      </c>
      <c r="N87" s="26" t="s">
        <v>342</v>
      </c>
      <c r="O87" s="26" t="s">
        <v>334</v>
      </c>
    </row>
    <row r="88" spans="1:15" ht="12" customHeight="1">
      <c r="A88" s="26" t="s">
        <v>459</v>
      </c>
      <c r="B88" s="27" t="s">
        <v>460</v>
      </c>
      <c r="C88" s="26" t="s">
        <v>461</v>
      </c>
      <c r="D88" s="42" t="s">
        <v>172</v>
      </c>
      <c r="E88" s="42" t="s">
        <v>181</v>
      </c>
      <c r="F88" s="42" t="s">
        <v>185</v>
      </c>
      <c r="G88" s="42" t="s">
        <v>186</v>
      </c>
      <c r="H88" s="42" t="s">
        <v>186</v>
      </c>
      <c r="I88" s="42" t="s">
        <v>218</v>
      </c>
      <c r="J88" s="26" t="s">
        <v>361</v>
      </c>
      <c r="K88" s="26" t="s">
        <v>335</v>
      </c>
      <c r="L88" s="26" t="s">
        <v>335</v>
      </c>
      <c r="M88" s="26" t="s">
        <v>327</v>
      </c>
      <c r="N88" s="26" t="s">
        <v>328</v>
      </c>
      <c r="O88" s="26" t="s">
        <v>330</v>
      </c>
    </row>
    <row r="89" spans="1:15" ht="12" customHeight="1">
      <c r="A89" s="26" t="s">
        <v>462</v>
      </c>
      <c r="B89" s="27" t="s">
        <v>463</v>
      </c>
      <c r="C89" s="26" t="s">
        <v>464</v>
      </c>
      <c r="D89" s="26" t="s">
        <v>175</v>
      </c>
      <c r="E89" s="26" t="s">
        <v>184</v>
      </c>
      <c r="F89" s="26" t="s">
        <v>263</v>
      </c>
      <c r="G89" s="26" t="s">
        <v>317</v>
      </c>
      <c r="H89" s="26" t="s">
        <v>317</v>
      </c>
      <c r="I89" s="26" t="s">
        <v>264</v>
      </c>
      <c r="J89" s="26" t="s">
        <v>329</v>
      </c>
      <c r="K89" s="26" t="s">
        <v>343</v>
      </c>
      <c r="L89" s="26" t="s">
        <v>343</v>
      </c>
      <c r="M89" s="26" t="s">
        <v>337</v>
      </c>
      <c r="N89" s="26" t="s">
        <v>338</v>
      </c>
      <c r="O89" s="26" t="s">
        <v>340</v>
      </c>
    </row>
    <row r="90" spans="1:15" ht="12" customHeight="1">
      <c r="A90" s="26" t="s">
        <v>465</v>
      </c>
      <c r="B90" s="27" t="s">
        <v>466</v>
      </c>
      <c r="C90" s="26" t="s">
        <v>258</v>
      </c>
      <c r="D90" s="42" t="s">
        <v>322</v>
      </c>
      <c r="E90" s="42" t="s">
        <v>355</v>
      </c>
      <c r="F90" s="42" t="s">
        <v>342</v>
      </c>
      <c r="G90" s="42" t="s">
        <v>358</v>
      </c>
      <c r="H90" s="42" t="s">
        <v>361</v>
      </c>
      <c r="I90" s="42" t="s">
        <v>334</v>
      </c>
      <c r="J90" s="42" t="s">
        <v>467</v>
      </c>
      <c r="K90" s="42" t="s">
        <v>468</v>
      </c>
      <c r="L90" s="42" t="s">
        <v>468</v>
      </c>
      <c r="M90" s="42" t="s">
        <v>469</v>
      </c>
      <c r="N90" s="42" t="s">
        <v>470</v>
      </c>
      <c r="O90" s="42" t="s">
        <v>471</v>
      </c>
    </row>
    <row r="91" spans="1:15" ht="12" customHeight="1">
      <c r="A91" s="26" t="s">
        <v>472</v>
      </c>
      <c r="B91" s="27" t="s">
        <v>473</v>
      </c>
      <c r="C91" s="26" t="s">
        <v>474</v>
      </c>
      <c r="D91" s="26" t="s">
        <v>324</v>
      </c>
      <c r="E91" s="26" t="s">
        <v>325</v>
      </c>
      <c r="F91" s="26" t="s">
        <v>335</v>
      </c>
      <c r="G91" s="26" t="s">
        <v>326</v>
      </c>
      <c r="H91" s="26" t="s">
        <v>326</v>
      </c>
      <c r="I91" s="26" t="s">
        <v>327</v>
      </c>
      <c r="J91" s="26" t="s">
        <v>475</v>
      </c>
      <c r="K91" s="26" t="s">
        <v>470</v>
      </c>
      <c r="L91" s="26" t="s">
        <v>470</v>
      </c>
      <c r="M91" s="26" t="s">
        <v>471</v>
      </c>
      <c r="N91" s="26" t="s">
        <v>476</v>
      </c>
      <c r="O91" s="26" t="s">
        <v>477</v>
      </c>
    </row>
    <row r="92" spans="1:15" ht="12" customHeight="1">
      <c r="A92" s="26" t="s">
        <v>167</v>
      </c>
      <c r="B92" s="27" t="s">
        <v>168</v>
      </c>
      <c r="C92" s="26" t="s">
        <v>478</v>
      </c>
      <c r="D92" s="42" t="s">
        <v>325</v>
      </c>
      <c r="E92" s="42" t="s">
        <v>356</v>
      </c>
      <c r="F92" s="42" t="s">
        <v>326</v>
      </c>
      <c r="G92" s="42" t="s">
        <v>327</v>
      </c>
      <c r="H92" s="42" t="s">
        <v>327</v>
      </c>
      <c r="I92" s="42" t="s">
        <v>328</v>
      </c>
      <c r="J92" s="26" t="s">
        <v>347</v>
      </c>
      <c r="K92" s="26" t="s">
        <v>479</v>
      </c>
      <c r="L92" s="26" t="s">
        <v>479</v>
      </c>
      <c r="M92" s="26" t="s">
        <v>467</v>
      </c>
      <c r="N92" s="26" t="s">
        <v>480</v>
      </c>
      <c r="O92" s="26" t="s">
        <v>469</v>
      </c>
    </row>
    <row r="93" spans="1:15" ht="12" customHeight="1">
      <c r="D93" s="55"/>
      <c r="E93" s="55"/>
      <c r="F93" s="55"/>
      <c r="G93" s="55"/>
      <c r="H93" s="55"/>
      <c r="I93" s="55"/>
      <c r="J93" s="55"/>
      <c r="K93" s="55"/>
    </row>
    <row r="94" spans="1:15" ht="12" customHeight="1"/>
    <row r="95" spans="1:15">
      <c r="A95" s="84" t="s">
        <v>481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6"/>
    </row>
    <row r="96" spans="1:15">
      <c r="A96" s="69" t="s">
        <v>86</v>
      </c>
      <c r="B96" s="69" t="s">
        <v>86</v>
      </c>
      <c r="C96" s="69" t="s">
        <v>87</v>
      </c>
      <c r="D96" s="69" t="s">
        <v>482</v>
      </c>
      <c r="E96" s="69" t="s">
        <v>176</v>
      </c>
      <c r="F96" s="69" t="s">
        <v>366</v>
      </c>
      <c r="G96" s="69" t="s">
        <v>107</v>
      </c>
      <c r="H96" s="74" t="s">
        <v>483</v>
      </c>
      <c r="I96" s="75"/>
      <c r="J96" s="69" t="s">
        <v>455</v>
      </c>
      <c r="K96" s="69" t="s">
        <v>166</v>
      </c>
      <c r="L96" s="69" t="s">
        <v>484</v>
      </c>
      <c r="M96" s="69" t="s">
        <v>177</v>
      </c>
    </row>
    <row r="97" spans="1:13" ht="14.25" customHeight="1">
      <c r="A97" s="69" t="s">
        <v>86</v>
      </c>
      <c r="B97" s="69" t="s">
        <v>86</v>
      </c>
      <c r="C97" s="69" t="s">
        <v>87</v>
      </c>
      <c r="D97" s="48" t="s">
        <v>96</v>
      </c>
      <c r="E97" s="48" t="s">
        <v>485</v>
      </c>
      <c r="F97" s="48" t="s">
        <v>94</v>
      </c>
      <c r="G97" s="48" t="s">
        <v>350</v>
      </c>
      <c r="H97" s="48" t="s">
        <v>112</v>
      </c>
      <c r="I97" s="48" t="s">
        <v>95</v>
      </c>
      <c r="J97" s="48" t="s">
        <v>96</v>
      </c>
      <c r="K97" s="48" t="s">
        <v>97</v>
      </c>
      <c r="L97" s="48" t="s">
        <v>93</v>
      </c>
      <c r="M97" s="48" t="s">
        <v>98</v>
      </c>
    </row>
    <row r="98" spans="1:13" ht="12" customHeight="1">
      <c r="A98" s="26" t="s">
        <v>486</v>
      </c>
      <c r="B98" s="27" t="s">
        <v>487</v>
      </c>
      <c r="C98" s="26" t="s">
        <v>197</v>
      </c>
      <c r="D98" s="26" t="s">
        <v>181</v>
      </c>
      <c r="E98" s="26" t="s">
        <v>173</v>
      </c>
      <c r="F98" s="26" t="s">
        <v>188</v>
      </c>
      <c r="G98" s="26" t="s">
        <v>188</v>
      </c>
      <c r="H98" s="26" t="s">
        <v>330</v>
      </c>
      <c r="I98" s="26" t="s">
        <v>343</v>
      </c>
      <c r="J98" s="26" t="s">
        <v>336</v>
      </c>
      <c r="K98" s="26" t="s">
        <v>337</v>
      </c>
      <c r="L98" s="26" t="s">
        <v>362</v>
      </c>
      <c r="M98" s="26" t="s">
        <v>339</v>
      </c>
    </row>
    <row r="99" spans="1:13" ht="12" customHeight="1">
      <c r="A99" s="26" t="s">
        <v>488</v>
      </c>
      <c r="B99" s="27" t="s">
        <v>489</v>
      </c>
      <c r="C99" s="26" t="s">
        <v>490</v>
      </c>
      <c r="D99" s="26" t="s">
        <v>185</v>
      </c>
      <c r="E99" s="26" t="s">
        <v>186</v>
      </c>
      <c r="F99" s="26" t="s">
        <v>318</v>
      </c>
      <c r="G99" s="26" t="s">
        <v>318</v>
      </c>
      <c r="H99" s="26" t="s">
        <v>340</v>
      </c>
      <c r="I99" s="26" t="s">
        <v>363</v>
      </c>
      <c r="J99" s="26" t="s">
        <v>344</v>
      </c>
      <c r="K99" s="26" t="s">
        <v>345</v>
      </c>
      <c r="L99" s="26" t="s">
        <v>491</v>
      </c>
      <c r="M99" s="26" t="s">
        <v>347</v>
      </c>
    </row>
    <row r="100" spans="1:13" ht="12" customHeight="1">
      <c r="A100" s="26" t="s">
        <v>492</v>
      </c>
      <c r="B100" s="27" t="s">
        <v>493</v>
      </c>
      <c r="C100" s="26" t="s">
        <v>494</v>
      </c>
      <c r="D100" s="26" t="s">
        <v>317</v>
      </c>
      <c r="E100" s="26" t="s">
        <v>264</v>
      </c>
      <c r="F100" s="26" t="s">
        <v>323</v>
      </c>
      <c r="G100" s="26" t="s">
        <v>323</v>
      </c>
      <c r="H100" s="26" t="s">
        <v>348</v>
      </c>
      <c r="I100" s="26" t="s">
        <v>479</v>
      </c>
      <c r="J100" s="26" t="s">
        <v>495</v>
      </c>
      <c r="K100" s="26" t="s">
        <v>467</v>
      </c>
      <c r="L100" s="26" t="s">
        <v>468</v>
      </c>
      <c r="M100" s="26" t="s">
        <v>475</v>
      </c>
    </row>
    <row r="101" spans="1:13" ht="12" customHeight="1">
      <c r="A101" s="26" t="s">
        <v>178</v>
      </c>
      <c r="B101" s="27" t="s">
        <v>179</v>
      </c>
      <c r="C101" s="26" t="s">
        <v>496</v>
      </c>
      <c r="D101" s="26" t="s">
        <v>320</v>
      </c>
      <c r="E101" s="26" t="s">
        <v>321</v>
      </c>
      <c r="F101" s="26" t="s">
        <v>361</v>
      </c>
      <c r="G101" s="26" t="s">
        <v>361</v>
      </c>
      <c r="H101" s="26" t="s">
        <v>469</v>
      </c>
      <c r="I101" s="26" t="s">
        <v>470</v>
      </c>
      <c r="J101" s="26" t="s">
        <v>497</v>
      </c>
      <c r="K101" s="26" t="s">
        <v>471</v>
      </c>
      <c r="L101" s="26" t="s">
        <v>498</v>
      </c>
      <c r="M101" s="26" t="s">
        <v>499</v>
      </c>
    </row>
    <row r="102" spans="1:13" ht="12" customHeight="1">
      <c r="A102" s="26" t="s">
        <v>500</v>
      </c>
      <c r="B102" s="27" t="s">
        <v>501</v>
      </c>
      <c r="C102" s="26" t="s">
        <v>125</v>
      </c>
      <c r="D102" s="26" t="s">
        <v>356</v>
      </c>
      <c r="E102" s="26" t="s">
        <v>371</v>
      </c>
      <c r="F102" s="26" t="s">
        <v>329</v>
      </c>
      <c r="G102" s="26" t="s">
        <v>329</v>
      </c>
      <c r="H102" s="26" t="s">
        <v>477</v>
      </c>
      <c r="I102" s="26" t="s">
        <v>502</v>
      </c>
      <c r="J102" s="26" t="s">
        <v>503</v>
      </c>
      <c r="K102" s="26" t="s">
        <v>504</v>
      </c>
      <c r="L102" s="26" t="s">
        <v>505</v>
      </c>
      <c r="M102" s="26" t="s">
        <v>506</v>
      </c>
    </row>
    <row r="103" spans="1:13" ht="12" customHeight="1"/>
    <row r="104" spans="1:13" ht="12" customHeight="1"/>
    <row r="105" spans="1:13" ht="12" customHeight="1">
      <c r="A105" s="87" t="s">
        <v>507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1:13" ht="12" customHeight="1">
      <c r="A106" s="69" t="s">
        <v>86</v>
      </c>
      <c r="B106" s="69" t="s">
        <v>86</v>
      </c>
      <c r="C106" s="69" t="s">
        <v>87</v>
      </c>
      <c r="D106" s="69" t="s">
        <v>508</v>
      </c>
      <c r="E106" s="69" t="s">
        <v>189</v>
      </c>
      <c r="F106" s="69" t="s">
        <v>509</v>
      </c>
      <c r="G106" s="69" t="s">
        <v>107</v>
      </c>
      <c r="H106" s="69" t="s">
        <v>510</v>
      </c>
      <c r="I106" s="69" t="s">
        <v>190</v>
      </c>
    </row>
    <row r="107" spans="1:13" ht="12" customHeight="1">
      <c r="A107" s="69" t="s">
        <v>86</v>
      </c>
      <c r="B107" s="69" t="s">
        <v>86</v>
      </c>
      <c r="C107" s="69" t="s">
        <v>87</v>
      </c>
      <c r="D107" s="48" t="s">
        <v>93</v>
      </c>
      <c r="E107" s="48" t="s">
        <v>93</v>
      </c>
      <c r="F107" s="48" t="s">
        <v>94</v>
      </c>
      <c r="G107" s="48" t="s">
        <v>112</v>
      </c>
      <c r="H107" s="48" t="s">
        <v>94</v>
      </c>
      <c r="I107" s="48" t="s">
        <v>96</v>
      </c>
    </row>
    <row r="108" spans="1:13" ht="12" customHeight="1">
      <c r="A108" s="26" t="s">
        <v>511</v>
      </c>
      <c r="B108" s="27" t="s">
        <v>512</v>
      </c>
      <c r="C108" s="26" t="s">
        <v>513</v>
      </c>
      <c r="D108" s="42" t="s">
        <v>171</v>
      </c>
      <c r="E108" s="42" t="s">
        <v>170</v>
      </c>
      <c r="F108" s="26" t="s">
        <v>183</v>
      </c>
      <c r="G108" s="26" t="s">
        <v>175</v>
      </c>
      <c r="H108" s="26" t="s">
        <v>318</v>
      </c>
      <c r="I108" s="26" t="s">
        <v>320</v>
      </c>
    </row>
    <row r="109" spans="1:13" ht="12.75" customHeight="1">
      <c r="A109" s="26" t="s">
        <v>194</v>
      </c>
      <c r="B109" s="27" t="s">
        <v>195</v>
      </c>
      <c r="C109" s="26" t="s">
        <v>514</v>
      </c>
      <c r="D109" s="26" t="s">
        <v>174</v>
      </c>
      <c r="E109" s="26" t="s">
        <v>174</v>
      </c>
      <c r="F109" s="26" t="s">
        <v>188</v>
      </c>
      <c r="G109" s="26" t="s">
        <v>246</v>
      </c>
      <c r="H109" s="26" t="s">
        <v>323</v>
      </c>
      <c r="I109" s="26" t="s">
        <v>356</v>
      </c>
    </row>
    <row r="110" spans="1:13" ht="12" customHeight="1">
      <c r="A110" s="26" t="s">
        <v>515</v>
      </c>
      <c r="B110" s="27" t="s">
        <v>516</v>
      </c>
      <c r="C110" s="26" t="s">
        <v>517</v>
      </c>
      <c r="D110" s="26" t="s">
        <v>218</v>
      </c>
      <c r="E110" s="26" t="s">
        <v>218</v>
      </c>
      <c r="F110" s="26" t="s">
        <v>318</v>
      </c>
      <c r="G110" s="26" t="s">
        <v>319</v>
      </c>
      <c r="H110" s="26" t="s">
        <v>361</v>
      </c>
      <c r="I110" s="26" t="s">
        <v>326</v>
      </c>
    </row>
    <row r="111" spans="1:13" ht="12" customHeight="1">
      <c r="A111" s="26" t="s">
        <v>518</v>
      </c>
      <c r="B111" s="27" t="s">
        <v>519</v>
      </c>
      <c r="C111" s="26" t="s">
        <v>520</v>
      </c>
      <c r="D111" s="26" t="s">
        <v>265</v>
      </c>
      <c r="E111" s="26" t="s">
        <v>265</v>
      </c>
      <c r="F111" s="26" t="s">
        <v>323</v>
      </c>
      <c r="G111" s="26" t="s">
        <v>324</v>
      </c>
      <c r="H111" s="26" t="s">
        <v>329</v>
      </c>
      <c r="I111" s="26" t="s">
        <v>336</v>
      </c>
    </row>
    <row r="112" spans="1:13" ht="12" customHeight="1">
      <c r="A112" s="26" t="s">
        <v>521</v>
      </c>
      <c r="B112" s="27" t="s">
        <v>522</v>
      </c>
      <c r="C112" s="26" t="s">
        <v>496</v>
      </c>
      <c r="D112" s="26" t="s">
        <v>322</v>
      </c>
      <c r="E112" s="26" t="s">
        <v>322</v>
      </c>
      <c r="F112" s="26" t="s">
        <v>361</v>
      </c>
      <c r="G112" s="26" t="s">
        <v>334</v>
      </c>
      <c r="H112" s="26" t="s">
        <v>339</v>
      </c>
      <c r="I112" s="26" t="s">
        <v>344</v>
      </c>
    </row>
    <row r="113" spans="1:21" ht="12" customHeight="1">
      <c r="A113" s="26" t="s">
        <v>191</v>
      </c>
      <c r="B113" s="27" t="s">
        <v>523</v>
      </c>
      <c r="C113" s="26" t="s">
        <v>524</v>
      </c>
      <c r="D113" s="26" t="s">
        <v>342</v>
      </c>
      <c r="E113" s="26" t="s">
        <v>342</v>
      </c>
      <c r="F113" s="26" t="s">
        <v>329</v>
      </c>
      <c r="G113" s="26" t="s">
        <v>330</v>
      </c>
      <c r="H113" s="26" t="s">
        <v>347</v>
      </c>
      <c r="I113" s="26" t="s">
        <v>495</v>
      </c>
    </row>
    <row r="114" spans="1:21" ht="12" customHeight="1">
      <c r="A114" s="30"/>
      <c r="B114" s="30"/>
      <c r="C114" s="30"/>
      <c r="D114" s="34"/>
      <c r="E114" s="34"/>
      <c r="F114" s="34"/>
      <c r="G114" s="34"/>
      <c r="H114" s="34"/>
      <c r="I114" s="34"/>
      <c r="J114" s="34"/>
      <c r="K114" s="34"/>
    </row>
    <row r="115" spans="1:21" ht="12" customHeight="1">
      <c r="A115" s="30"/>
      <c r="B115" s="30"/>
      <c r="C115" s="30"/>
      <c r="D115" s="34"/>
      <c r="E115" s="34"/>
      <c r="F115" s="34"/>
      <c r="G115" s="34"/>
      <c r="H115" s="34"/>
      <c r="I115" s="34"/>
      <c r="J115" s="34"/>
      <c r="K115" s="34"/>
    </row>
    <row r="116" spans="1:21" ht="12" customHeight="1">
      <c r="A116" s="89" t="s">
        <v>525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</row>
    <row r="117" spans="1:21" ht="12.75" customHeight="1">
      <c r="A117" s="49" t="s">
        <v>198</v>
      </c>
      <c r="B117" s="91" t="s">
        <v>198</v>
      </c>
      <c r="C117" s="91" t="s">
        <v>199</v>
      </c>
      <c r="D117" s="91" t="s">
        <v>508</v>
      </c>
      <c r="E117" s="91"/>
      <c r="F117" s="91" t="s">
        <v>509</v>
      </c>
      <c r="G117" s="91"/>
      <c r="H117" s="91" t="s">
        <v>526</v>
      </c>
      <c r="I117" s="91"/>
      <c r="J117" s="91" t="s">
        <v>527</v>
      </c>
      <c r="K117" s="91"/>
      <c r="L117" s="91" t="s">
        <v>528</v>
      </c>
      <c r="M117" s="91"/>
    </row>
    <row r="118" spans="1:21" ht="12" customHeight="1">
      <c r="A118" s="49" t="s">
        <v>200</v>
      </c>
      <c r="B118" s="91"/>
      <c r="C118" s="91"/>
      <c r="D118" s="49" t="s">
        <v>97</v>
      </c>
      <c r="E118" s="49" t="s">
        <v>93</v>
      </c>
      <c r="F118" s="49" t="s">
        <v>98</v>
      </c>
      <c r="G118" s="49" t="s">
        <v>98</v>
      </c>
      <c r="H118" s="49" t="s">
        <v>112</v>
      </c>
      <c r="I118" s="49" t="s">
        <v>112</v>
      </c>
      <c r="J118" s="49" t="s">
        <v>93</v>
      </c>
      <c r="K118" s="49" t="s">
        <v>98</v>
      </c>
      <c r="L118" s="49" t="s">
        <v>98</v>
      </c>
      <c r="M118" s="49" t="s">
        <v>95</v>
      </c>
    </row>
    <row r="119" spans="1:21" ht="12" customHeight="1">
      <c r="A119" s="26" t="s">
        <v>202</v>
      </c>
      <c r="B119" s="27" t="s">
        <v>203</v>
      </c>
      <c r="C119" s="26" t="s">
        <v>529</v>
      </c>
      <c r="D119" s="26" t="s">
        <v>173</v>
      </c>
      <c r="E119" s="26" t="s">
        <v>174</v>
      </c>
      <c r="F119" s="26" t="s">
        <v>187</v>
      </c>
      <c r="G119" s="26" t="s">
        <v>187</v>
      </c>
      <c r="H119" s="26" t="s">
        <v>246</v>
      </c>
      <c r="I119" s="26" t="s">
        <v>246</v>
      </c>
      <c r="J119" s="26" t="s">
        <v>265</v>
      </c>
      <c r="K119" s="26" t="s">
        <v>266</v>
      </c>
      <c r="L119" s="26" t="s">
        <v>355</v>
      </c>
      <c r="M119" s="26" t="s">
        <v>325</v>
      </c>
    </row>
    <row r="120" spans="1:21" ht="12" customHeight="1">
      <c r="A120" s="26" t="s">
        <v>204</v>
      </c>
      <c r="B120" s="27" t="s">
        <v>205</v>
      </c>
      <c r="C120" s="26" t="s">
        <v>530</v>
      </c>
      <c r="D120" s="26" t="s">
        <v>186</v>
      </c>
      <c r="E120" s="26" t="s">
        <v>218</v>
      </c>
      <c r="F120" s="26" t="s">
        <v>266</v>
      </c>
      <c r="G120" s="26" t="s">
        <v>266</v>
      </c>
      <c r="H120" s="26" t="s">
        <v>319</v>
      </c>
      <c r="I120" s="26" t="s">
        <v>319</v>
      </c>
      <c r="J120" s="26" t="s">
        <v>322</v>
      </c>
      <c r="K120" s="26" t="s">
        <v>355</v>
      </c>
      <c r="L120" s="26" t="s">
        <v>358</v>
      </c>
      <c r="M120" s="26" t="s">
        <v>335</v>
      </c>
    </row>
    <row r="121" spans="1:21" ht="12" customHeight="1">
      <c r="A121" s="26" t="s">
        <v>206</v>
      </c>
      <c r="B121" s="27" t="s">
        <v>207</v>
      </c>
      <c r="C121" s="26" t="s">
        <v>531</v>
      </c>
      <c r="D121" s="26" t="s">
        <v>264</v>
      </c>
      <c r="E121" s="26" t="s">
        <v>265</v>
      </c>
      <c r="F121" s="26" t="s">
        <v>355</v>
      </c>
      <c r="G121" s="26" t="s">
        <v>355</v>
      </c>
      <c r="H121" s="26" t="s">
        <v>324</v>
      </c>
      <c r="I121" s="26" t="s">
        <v>324</v>
      </c>
      <c r="J121" s="26" t="s">
        <v>342</v>
      </c>
      <c r="K121" s="26" t="s">
        <v>358</v>
      </c>
      <c r="L121" s="26" t="s">
        <v>359</v>
      </c>
      <c r="M121" s="26" t="s">
        <v>343</v>
      </c>
    </row>
    <row r="122" spans="1:21" ht="12" customHeight="1">
      <c r="A122" s="26" t="s">
        <v>532</v>
      </c>
      <c r="B122" s="27" t="s">
        <v>533</v>
      </c>
      <c r="C122" s="26" t="s">
        <v>534</v>
      </c>
      <c r="D122" s="26" t="s">
        <v>321</v>
      </c>
      <c r="E122" s="26" t="s">
        <v>322</v>
      </c>
      <c r="F122" s="26" t="s">
        <v>358</v>
      </c>
      <c r="G122" s="26" t="s">
        <v>358</v>
      </c>
      <c r="H122" s="26" t="s">
        <v>334</v>
      </c>
      <c r="I122" s="26" t="s">
        <v>334</v>
      </c>
      <c r="J122" s="26" t="s">
        <v>328</v>
      </c>
      <c r="K122" s="26" t="s">
        <v>359</v>
      </c>
      <c r="L122" s="26" t="s">
        <v>362</v>
      </c>
      <c r="M122" s="26" t="s">
        <v>363</v>
      </c>
    </row>
    <row r="123" spans="1:21" ht="12" customHeight="1">
      <c r="A123" s="26" t="s">
        <v>535</v>
      </c>
      <c r="B123" s="27" t="s">
        <v>536</v>
      </c>
      <c r="C123" s="26" t="s">
        <v>537</v>
      </c>
      <c r="D123" s="26" t="s">
        <v>371</v>
      </c>
      <c r="E123" s="26" t="s">
        <v>342</v>
      </c>
      <c r="F123" s="26" t="s">
        <v>359</v>
      </c>
      <c r="G123" s="26" t="s">
        <v>359</v>
      </c>
      <c r="H123" s="26" t="s">
        <v>330</v>
      </c>
      <c r="I123" s="26" t="s">
        <v>330</v>
      </c>
      <c r="J123" s="26" t="s">
        <v>338</v>
      </c>
      <c r="K123" s="26" t="s">
        <v>362</v>
      </c>
      <c r="L123" s="26" t="s">
        <v>491</v>
      </c>
      <c r="M123" s="26" t="s">
        <v>479</v>
      </c>
    </row>
    <row r="126" spans="1:21" ht="12" customHeight="1">
      <c r="A126" s="72" t="s">
        <v>538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41"/>
      <c r="U126" s="41"/>
    </row>
    <row r="127" spans="1:21" ht="12" customHeight="1">
      <c r="A127" s="69" t="s">
        <v>86</v>
      </c>
      <c r="B127" s="69" t="s">
        <v>86</v>
      </c>
      <c r="C127" s="69" t="s">
        <v>87</v>
      </c>
      <c r="D127" s="69" t="s">
        <v>146</v>
      </c>
      <c r="E127" s="69" t="s">
        <v>146</v>
      </c>
      <c r="F127" s="69" t="s">
        <v>208</v>
      </c>
      <c r="G127" s="69" t="s">
        <v>208</v>
      </c>
      <c r="H127" s="69" t="s">
        <v>209</v>
      </c>
      <c r="I127" s="69" t="s">
        <v>209</v>
      </c>
      <c r="J127" s="69" t="s">
        <v>210</v>
      </c>
      <c r="K127" s="69" t="s">
        <v>210</v>
      </c>
      <c r="L127" s="69" t="s">
        <v>211</v>
      </c>
      <c r="M127" s="69" t="s">
        <v>211</v>
      </c>
      <c r="N127" s="69" t="s">
        <v>212</v>
      </c>
      <c r="O127" s="69" t="s">
        <v>212</v>
      </c>
      <c r="P127" s="69" t="s">
        <v>213</v>
      </c>
      <c r="Q127" s="69" t="s">
        <v>213</v>
      </c>
      <c r="R127" s="69" t="s">
        <v>214</v>
      </c>
      <c r="S127" s="69" t="s">
        <v>214</v>
      </c>
      <c r="T127" s="69" t="s">
        <v>215</v>
      </c>
      <c r="U127" s="69" t="s">
        <v>215</v>
      </c>
    </row>
    <row r="128" spans="1:21" ht="12" customHeight="1">
      <c r="A128" s="69" t="s">
        <v>86</v>
      </c>
      <c r="B128" s="69" t="s">
        <v>86</v>
      </c>
      <c r="C128" s="69" t="s">
        <v>87</v>
      </c>
      <c r="D128" s="48" t="s">
        <v>95</v>
      </c>
      <c r="E128" s="48" t="s">
        <v>96</v>
      </c>
      <c r="F128" s="48" t="s">
        <v>93</v>
      </c>
      <c r="G128" s="48" t="s">
        <v>98</v>
      </c>
      <c r="H128" s="48" t="s">
        <v>98</v>
      </c>
      <c r="I128" s="48" t="s">
        <v>94</v>
      </c>
      <c r="J128" s="48" t="s">
        <v>112</v>
      </c>
      <c r="K128" s="48" t="s">
        <v>112</v>
      </c>
      <c r="L128" s="48" t="s">
        <v>96</v>
      </c>
      <c r="M128" s="48" t="s">
        <v>97</v>
      </c>
      <c r="N128" s="48" t="s">
        <v>98</v>
      </c>
      <c r="O128" s="48" t="s">
        <v>94</v>
      </c>
      <c r="P128" s="48" t="s">
        <v>112</v>
      </c>
      <c r="Q128" s="48" t="s">
        <v>96</v>
      </c>
      <c r="R128" s="48" t="s">
        <v>97</v>
      </c>
      <c r="S128" s="48" t="s">
        <v>93</v>
      </c>
      <c r="T128" s="48" t="s">
        <v>98</v>
      </c>
      <c r="U128" s="48" t="s">
        <v>94</v>
      </c>
    </row>
    <row r="129" spans="1:27" s="29" customFormat="1" ht="12" customHeight="1">
      <c r="A129" s="56" t="s">
        <v>539</v>
      </c>
      <c r="B129" s="27" t="s">
        <v>540</v>
      </c>
      <c r="C129" s="56" t="s">
        <v>541</v>
      </c>
      <c r="D129" s="56" t="s">
        <v>172</v>
      </c>
      <c r="E129" s="56" t="s">
        <v>181</v>
      </c>
      <c r="F129" s="56" t="s">
        <v>174</v>
      </c>
      <c r="G129" s="56" t="s">
        <v>182</v>
      </c>
      <c r="H129" s="56" t="s">
        <v>318</v>
      </c>
      <c r="I129" s="56" t="s">
        <v>319</v>
      </c>
      <c r="J129" s="56" t="s">
        <v>353</v>
      </c>
      <c r="K129" s="56" t="s">
        <v>320</v>
      </c>
      <c r="L129" s="56" t="s">
        <v>356</v>
      </c>
      <c r="M129" s="56" t="s">
        <v>371</v>
      </c>
      <c r="N129" s="56" t="s">
        <v>358</v>
      </c>
      <c r="O129" s="56" t="s">
        <v>361</v>
      </c>
      <c r="P129" s="56" t="s">
        <v>334</v>
      </c>
      <c r="Q129" s="56" t="s">
        <v>326</v>
      </c>
      <c r="R129" s="56" t="s">
        <v>327</v>
      </c>
      <c r="S129" s="56" t="s">
        <v>328</v>
      </c>
      <c r="T129" s="56" t="s">
        <v>359</v>
      </c>
      <c r="U129" s="56" t="s">
        <v>329</v>
      </c>
    </row>
    <row r="130" spans="1:27" ht="12" customHeight="1">
      <c r="A130" s="56" t="s">
        <v>542</v>
      </c>
      <c r="B130" s="27" t="s">
        <v>543</v>
      </c>
      <c r="C130" s="56" t="s">
        <v>544</v>
      </c>
      <c r="D130" s="56" t="s">
        <v>184</v>
      </c>
      <c r="E130" s="56" t="s">
        <v>185</v>
      </c>
      <c r="F130" s="56" t="s">
        <v>218</v>
      </c>
      <c r="G130" s="56" t="s">
        <v>187</v>
      </c>
      <c r="H130" s="56" t="s">
        <v>323</v>
      </c>
      <c r="I130" s="56" t="s">
        <v>324</v>
      </c>
      <c r="J130" s="56" t="s">
        <v>325</v>
      </c>
      <c r="K130" s="56" t="s">
        <v>356</v>
      </c>
      <c r="L130" s="56" t="s">
        <v>326</v>
      </c>
      <c r="M130" s="56" t="s">
        <v>327</v>
      </c>
      <c r="N130" s="56" t="s">
        <v>359</v>
      </c>
      <c r="O130" s="56" t="s">
        <v>329</v>
      </c>
      <c r="P130" s="56" t="s">
        <v>330</v>
      </c>
      <c r="Q130" s="56" t="s">
        <v>336</v>
      </c>
      <c r="R130" s="56" t="s">
        <v>337</v>
      </c>
      <c r="S130" s="56" t="s">
        <v>338</v>
      </c>
      <c r="T130" s="56" t="s">
        <v>362</v>
      </c>
      <c r="U130" s="56" t="s">
        <v>339</v>
      </c>
    </row>
    <row r="131" spans="1:27" ht="12" customHeight="1">
      <c r="A131" s="56" t="s">
        <v>219</v>
      </c>
      <c r="B131" s="27" t="s">
        <v>220</v>
      </c>
      <c r="C131" s="56" t="s">
        <v>545</v>
      </c>
      <c r="D131" s="56" t="s">
        <v>263</v>
      </c>
      <c r="E131" s="56" t="s">
        <v>317</v>
      </c>
      <c r="F131" s="56" t="s">
        <v>265</v>
      </c>
      <c r="G131" s="56" t="s">
        <v>266</v>
      </c>
      <c r="H131" s="56" t="s">
        <v>361</v>
      </c>
      <c r="I131" s="56" t="s">
        <v>334</v>
      </c>
      <c r="J131" s="56" t="s">
        <v>335</v>
      </c>
      <c r="K131" s="56" t="s">
        <v>326</v>
      </c>
      <c r="L131" s="56" t="s">
        <v>336</v>
      </c>
      <c r="M131" s="56" t="s">
        <v>337</v>
      </c>
      <c r="N131" s="56" t="s">
        <v>362</v>
      </c>
      <c r="O131" s="56" t="s">
        <v>339</v>
      </c>
      <c r="P131" s="56" t="s">
        <v>340</v>
      </c>
      <c r="Q131" s="56" t="s">
        <v>344</v>
      </c>
      <c r="R131" s="56" t="s">
        <v>345</v>
      </c>
      <c r="S131" s="56" t="s">
        <v>346</v>
      </c>
      <c r="T131" s="56" t="s">
        <v>491</v>
      </c>
      <c r="U131" s="56" t="s">
        <v>347</v>
      </c>
    </row>
    <row r="132" spans="1:27" ht="12" customHeight="1">
      <c r="A132" s="56" t="s">
        <v>221</v>
      </c>
      <c r="B132" s="27" t="s">
        <v>222</v>
      </c>
      <c r="C132" s="56" t="s">
        <v>546</v>
      </c>
      <c r="D132" s="56" t="s">
        <v>325</v>
      </c>
      <c r="E132" s="56" t="s">
        <v>356</v>
      </c>
      <c r="F132" s="56" t="s">
        <v>342</v>
      </c>
      <c r="G132" s="56" t="s">
        <v>358</v>
      </c>
      <c r="H132" s="56" t="s">
        <v>339</v>
      </c>
      <c r="I132" s="56" t="s">
        <v>340</v>
      </c>
      <c r="J132" s="56" t="s">
        <v>363</v>
      </c>
      <c r="K132" s="56" t="s">
        <v>344</v>
      </c>
      <c r="L132" s="56" t="s">
        <v>495</v>
      </c>
      <c r="M132" s="56" t="s">
        <v>467</v>
      </c>
      <c r="N132" s="56" t="s">
        <v>468</v>
      </c>
      <c r="O132" s="56" t="s">
        <v>475</v>
      </c>
      <c r="P132" s="56" t="s">
        <v>469</v>
      </c>
      <c r="Q132" s="56" t="s">
        <v>497</v>
      </c>
      <c r="R132" s="56" t="s">
        <v>471</v>
      </c>
      <c r="S132" s="56" t="s">
        <v>476</v>
      </c>
      <c r="T132" s="56" t="s">
        <v>498</v>
      </c>
      <c r="U132" s="56" t="s">
        <v>499</v>
      </c>
    </row>
    <row r="133" spans="1:27" ht="12" customHeight="1">
      <c r="A133" s="69" t="s">
        <v>86</v>
      </c>
      <c r="B133" s="69" t="s">
        <v>86</v>
      </c>
      <c r="C133" s="69" t="s">
        <v>87</v>
      </c>
      <c r="D133" s="69" t="s">
        <v>146</v>
      </c>
      <c r="E133" s="69" t="s">
        <v>146</v>
      </c>
      <c r="F133" s="69" t="s">
        <v>208</v>
      </c>
      <c r="G133" s="69" t="s">
        <v>208</v>
      </c>
      <c r="H133" s="69" t="s">
        <v>209</v>
      </c>
      <c r="I133" s="69" t="s">
        <v>209</v>
      </c>
      <c r="J133" s="69" t="s">
        <v>210</v>
      </c>
      <c r="K133" s="69" t="s">
        <v>210</v>
      </c>
      <c r="L133" s="69" t="s">
        <v>211</v>
      </c>
      <c r="M133" s="69" t="s">
        <v>211</v>
      </c>
      <c r="N133" s="69" t="s">
        <v>212</v>
      </c>
      <c r="O133" s="69" t="s">
        <v>212</v>
      </c>
      <c r="P133" s="69" t="s">
        <v>214</v>
      </c>
      <c r="Q133" s="69" t="s">
        <v>214</v>
      </c>
      <c r="R133" s="69" t="s">
        <v>215</v>
      </c>
      <c r="S133" s="69" t="s">
        <v>215</v>
      </c>
    </row>
    <row r="134" spans="1:27" ht="12" customHeight="1">
      <c r="A134" s="69" t="s">
        <v>86</v>
      </c>
      <c r="B134" s="69" t="s">
        <v>86</v>
      </c>
      <c r="C134" s="69" t="s">
        <v>87</v>
      </c>
      <c r="D134" s="48" t="s">
        <v>95</v>
      </c>
      <c r="E134" s="48" t="s">
        <v>96</v>
      </c>
      <c r="F134" s="48" t="s">
        <v>93</v>
      </c>
      <c r="G134" s="48" t="s">
        <v>98</v>
      </c>
      <c r="H134" s="48" t="s">
        <v>98</v>
      </c>
      <c r="I134" s="48" t="s">
        <v>94</v>
      </c>
      <c r="J134" s="48" t="s">
        <v>112</v>
      </c>
      <c r="K134" s="48" t="s">
        <v>112</v>
      </c>
      <c r="L134" s="48" t="s">
        <v>96</v>
      </c>
      <c r="M134" s="48" t="s">
        <v>97</v>
      </c>
      <c r="N134" s="48" t="s">
        <v>98</v>
      </c>
      <c r="O134" s="48" t="s">
        <v>94</v>
      </c>
      <c r="P134" s="48" t="s">
        <v>97</v>
      </c>
      <c r="Q134" s="48" t="s">
        <v>93</v>
      </c>
      <c r="R134" s="48" t="s">
        <v>98</v>
      </c>
      <c r="S134" s="48" t="s">
        <v>94</v>
      </c>
    </row>
    <row r="135" spans="1:27" s="29" customFormat="1" ht="12" customHeight="1">
      <c r="A135" s="56" t="s">
        <v>216</v>
      </c>
      <c r="B135" s="27" t="s">
        <v>217</v>
      </c>
      <c r="C135" s="56" t="s">
        <v>547</v>
      </c>
      <c r="D135" s="56" t="s">
        <v>353</v>
      </c>
      <c r="E135" s="56" t="s">
        <v>320</v>
      </c>
      <c r="F135" s="56" t="s">
        <v>322</v>
      </c>
      <c r="G135" s="56" t="s">
        <v>355</v>
      </c>
      <c r="H135" s="56" t="s">
        <v>329</v>
      </c>
      <c r="I135" s="56" t="s">
        <v>330</v>
      </c>
      <c r="J135" s="56" t="s">
        <v>343</v>
      </c>
      <c r="K135" s="56" t="s">
        <v>336</v>
      </c>
      <c r="L135" s="56" t="s">
        <v>344</v>
      </c>
      <c r="M135" s="56" t="s">
        <v>345</v>
      </c>
      <c r="N135" s="56" t="s">
        <v>491</v>
      </c>
      <c r="O135" s="56" t="s">
        <v>347</v>
      </c>
      <c r="P135" s="56" t="s">
        <v>467</v>
      </c>
      <c r="Q135" s="56" t="s">
        <v>480</v>
      </c>
      <c r="R135" s="56" t="s">
        <v>468</v>
      </c>
      <c r="S135" s="56" t="s">
        <v>475</v>
      </c>
    </row>
    <row r="136" spans="1:27" ht="12" customHeight="1">
      <c r="A136" s="30"/>
      <c r="B136" s="31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8" spans="1:27" ht="12" customHeight="1">
      <c r="A138" s="70" t="s">
        <v>548</v>
      </c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8"/>
      <c r="Z138" s="41"/>
      <c r="AA138" s="41"/>
    </row>
    <row r="139" spans="1:27" ht="12" customHeight="1">
      <c r="A139" s="69" t="s">
        <v>86</v>
      </c>
      <c r="B139" s="69" t="s">
        <v>86</v>
      </c>
      <c r="C139" s="69" t="s">
        <v>223</v>
      </c>
      <c r="D139" s="69" t="s">
        <v>146</v>
      </c>
      <c r="E139" s="69" t="s">
        <v>146</v>
      </c>
      <c r="F139" s="69" t="s">
        <v>224</v>
      </c>
      <c r="G139" s="69" t="s">
        <v>224</v>
      </c>
      <c r="H139" s="69" t="s">
        <v>225</v>
      </c>
      <c r="I139" s="69" t="s">
        <v>225</v>
      </c>
      <c r="J139" s="69" t="s">
        <v>226</v>
      </c>
      <c r="K139" s="69" t="s">
        <v>226</v>
      </c>
      <c r="L139" s="69" t="s">
        <v>227</v>
      </c>
      <c r="M139" s="69" t="s">
        <v>227</v>
      </c>
      <c r="N139" s="69" t="s">
        <v>228</v>
      </c>
      <c r="O139" s="69" t="s">
        <v>228</v>
      </c>
      <c r="P139" s="69" t="s">
        <v>229</v>
      </c>
      <c r="Q139" s="69" t="s">
        <v>229</v>
      </c>
      <c r="R139" s="82" t="s">
        <v>549</v>
      </c>
      <c r="S139" s="82" t="s">
        <v>215</v>
      </c>
      <c r="T139" s="82" t="s">
        <v>550</v>
      </c>
      <c r="U139" s="82" t="s">
        <v>230</v>
      </c>
      <c r="V139" s="69" t="s">
        <v>231</v>
      </c>
      <c r="W139" s="69" t="s">
        <v>231</v>
      </c>
      <c r="X139" s="69" t="s">
        <v>230</v>
      </c>
      <c r="Y139" s="69" t="s">
        <v>230</v>
      </c>
      <c r="Z139" s="69" t="s">
        <v>232</v>
      </c>
      <c r="AA139" s="69" t="s">
        <v>232</v>
      </c>
    </row>
    <row r="140" spans="1:27" ht="12" customHeight="1">
      <c r="A140" s="69" t="s">
        <v>86</v>
      </c>
      <c r="B140" s="69" t="s">
        <v>86</v>
      </c>
      <c r="C140" s="69" t="s">
        <v>223</v>
      </c>
      <c r="D140" s="48" t="s">
        <v>97</v>
      </c>
      <c r="E140" s="48" t="s">
        <v>93</v>
      </c>
      <c r="F140" s="48" t="s">
        <v>98</v>
      </c>
      <c r="G140" s="48" t="s">
        <v>94</v>
      </c>
      <c r="H140" s="48" t="s">
        <v>112</v>
      </c>
      <c r="I140" s="48" t="s">
        <v>95</v>
      </c>
      <c r="J140" s="48" t="s">
        <v>96</v>
      </c>
      <c r="K140" s="48" t="s">
        <v>96</v>
      </c>
      <c r="L140" s="48" t="s">
        <v>94</v>
      </c>
      <c r="M140" s="48" t="s">
        <v>112</v>
      </c>
      <c r="N140" s="48" t="s">
        <v>95</v>
      </c>
      <c r="O140" s="48" t="s">
        <v>96</v>
      </c>
      <c r="P140" s="48" t="s">
        <v>93</v>
      </c>
      <c r="Q140" s="48" t="s">
        <v>98</v>
      </c>
      <c r="R140" s="48" t="s">
        <v>96</v>
      </c>
      <c r="S140" s="48" t="s">
        <v>97</v>
      </c>
      <c r="T140" s="48" t="s">
        <v>93</v>
      </c>
      <c r="U140" s="48" t="s">
        <v>98</v>
      </c>
      <c r="V140" s="48" t="s">
        <v>94</v>
      </c>
      <c r="W140" s="48" t="s">
        <v>112</v>
      </c>
      <c r="X140" s="48" t="s">
        <v>95</v>
      </c>
      <c r="Y140" s="48" t="s">
        <v>96</v>
      </c>
      <c r="Z140" s="48" t="s">
        <v>93</v>
      </c>
      <c r="AA140" s="48" t="s">
        <v>98</v>
      </c>
    </row>
    <row r="141" spans="1:27" s="29" customFormat="1" ht="12" customHeight="1">
      <c r="A141" s="56" t="s">
        <v>551</v>
      </c>
      <c r="B141" s="27" t="s">
        <v>552</v>
      </c>
      <c r="C141" s="56" t="s">
        <v>553</v>
      </c>
      <c r="D141" s="56" t="s">
        <v>173</v>
      </c>
      <c r="E141" s="56" t="s">
        <v>174</v>
      </c>
      <c r="F141" s="56" t="s">
        <v>182</v>
      </c>
      <c r="G141" s="56" t="s">
        <v>183</v>
      </c>
      <c r="H141" s="56" t="s">
        <v>319</v>
      </c>
      <c r="I141" s="56" t="s">
        <v>353</v>
      </c>
      <c r="J141" s="56" t="s">
        <v>320</v>
      </c>
      <c r="K141" s="56" t="s">
        <v>320</v>
      </c>
      <c r="L141" s="56" t="s">
        <v>323</v>
      </c>
      <c r="M141" s="56" t="s">
        <v>324</v>
      </c>
      <c r="N141" s="56" t="s">
        <v>325</v>
      </c>
      <c r="O141" s="56" t="s">
        <v>356</v>
      </c>
      <c r="P141" s="56" t="s">
        <v>342</v>
      </c>
      <c r="Q141" s="56" t="s">
        <v>358</v>
      </c>
      <c r="R141" s="56" t="s">
        <v>326</v>
      </c>
      <c r="S141" s="56" t="s">
        <v>327</v>
      </c>
      <c r="T141" s="56" t="s">
        <v>328</v>
      </c>
      <c r="U141" s="56" t="s">
        <v>359</v>
      </c>
      <c r="V141" s="56" t="s">
        <v>329</v>
      </c>
      <c r="W141" s="56" t="s">
        <v>330</v>
      </c>
      <c r="X141" s="56" t="s">
        <v>343</v>
      </c>
      <c r="Y141" s="56" t="s">
        <v>336</v>
      </c>
      <c r="Z141" s="56" t="s">
        <v>338</v>
      </c>
      <c r="AA141" s="56" t="s">
        <v>362</v>
      </c>
    </row>
    <row r="142" spans="1:27" s="29" customFormat="1" ht="12" customHeight="1">
      <c r="A142" s="56" t="s">
        <v>554</v>
      </c>
      <c r="B142" s="27" t="s">
        <v>555</v>
      </c>
      <c r="C142" s="56" t="s">
        <v>556</v>
      </c>
      <c r="D142" s="56" t="s">
        <v>186</v>
      </c>
      <c r="E142" s="56" t="s">
        <v>218</v>
      </c>
      <c r="F142" s="56" t="s">
        <v>187</v>
      </c>
      <c r="G142" s="56" t="s">
        <v>188</v>
      </c>
      <c r="H142" s="56" t="s">
        <v>324</v>
      </c>
      <c r="I142" s="56" t="s">
        <v>325</v>
      </c>
      <c r="J142" s="56" t="s">
        <v>356</v>
      </c>
      <c r="K142" s="56" t="s">
        <v>356</v>
      </c>
      <c r="L142" s="56" t="s">
        <v>361</v>
      </c>
      <c r="M142" s="56" t="s">
        <v>334</v>
      </c>
      <c r="N142" s="56" t="s">
        <v>335</v>
      </c>
      <c r="O142" s="56" t="s">
        <v>326</v>
      </c>
      <c r="P142" s="56" t="s">
        <v>328</v>
      </c>
      <c r="Q142" s="56" t="s">
        <v>359</v>
      </c>
      <c r="R142" s="56" t="s">
        <v>336</v>
      </c>
      <c r="S142" s="56" t="s">
        <v>337</v>
      </c>
      <c r="T142" s="56" t="s">
        <v>338</v>
      </c>
      <c r="U142" s="56" t="s">
        <v>362</v>
      </c>
      <c r="V142" s="56" t="s">
        <v>339</v>
      </c>
      <c r="W142" s="56" t="s">
        <v>340</v>
      </c>
      <c r="X142" s="56" t="s">
        <v>363</v>
      </c>
      <c r="Y142" s="56" t="s">
        <v>344</v>
      </c>
      <c r="Z142" s="56" t="s">
        <v>346</v>
      </c>
      <c r="AA142" s="56" t="s">
        <v>491</v>
      </c>
    </row>
    <row r="143" spans="1:27" s="29" customFormat="1" ht="12" customHeight="1">
      <c r="A143" s="56" t="s">
        <v>557</v>
      </c>
      <c r="B143" s="27" t="s">
        <v>558</v>
      </c>
      <c r="C143" s="56" t="s">
        <v>559</v>
      </c>
      <c r="D143" s="56" t="s">
        <v>264</v>
      </c>
      <c r="E143" s="56" t="s">
        <v>265</v>
      </c>
      <c r="F143" s="56" t="s">
        <v>266</v>
      </c>
      <c r="G143" s="56" t="s">
        <v>318</v>
      </c>
      <c r="H143" s="56" t="s">
        <v>334</v>
      </c>
      <c r="I143" s="56" t="s">
        <v>335</v>
      </c>
      <c r="J143" s="56" t="s">
        <v>326</v>
      </c>
      <c r="K143" s="56" t="s">
        <v>326</v>
      </c>
      <c r="L143" s="56" t="s">
        <v>329</v>
      </c>
      <c r="M143" s="56" t="s">
        <v>330</v>
      </c>
      <c r="N143" s="56" t="s">
        <v>343</v>
      </c>
      <c r="O143" s="56" t="s">
        <v>336</v>
      </c>
      <c r="P143" s="56" t="s">
        <v>338</v>
      </c>
      <c r="Q143" s="56" t="s">
        <v>362</v>
      </c>
      <c r="R143" s="56" t="s">
        <v>344</v>
      </c>
      <c r="S143" s="56" t="s">
        <v>345</v>
      </c>
      <c r="T143" s="56" t="s">
        <v>346</v>
      </c>
      <c r="U143" s="56" t="s">
        <v>491</v>
      </c>
      <c r="V143" s="56" t="s">
        <v>347</v>
      </c>
      <c r="W143" s="56" t="s">
        <v>348</v>
      </c>
      <c r="X143" s="56" t="s">
        <v>479</v>
      </c>
      <c r="Y143" s="56" t="s">
        <v>495</v>
      </c>
      <c r="Z143" s="56" t="s">
        <v>480</v>
      </c>
      <c r="AA143" s="56" t="s">
        <v>468</v>
      </c>
    </row>
    <row r="144" spans="1:27" s="29" customFormat="1" ht="12" customHeight="1">
      <c r="A144" s="56" t="s">
        <v>233</v>
      </c>
      <c r="B144" s="27" t="s">
        <v>234</v>
      </c>
      <c r="C144" s="56" t="s">
        <v>560</v>
      </c>
      <c r="D144" s="56" t="s">
        <v>321</v>
      </c>
      <c r="E144" s="56" t="s">
        <v>322</v>
      </c>
      <c r="F144" s="56" t="s">
        <v>355</v>
      </c>
      <c r="G144" s="56" t="s">
        <v>323</v>
      </c>
      <c r="H144" s="56" t="s">
        <v>330</v>
      </c>
      <c r="I144" s="56" t="s">
        <v>343</v>
      </c>
      <c r="J144" s="56" t="s">
        <v>336</v>
      </c>
      <c r="K144" s="56" t="s">
        <v>336</v>
      </c>
      <c r="L144" s="56" t="s">
        <v>339</v>
      </c>
      <c r="M144" s="56" t="s">
        <v>340</v>
      </c>
      <c r="N144" s="56" t="s">
        <v>363</v>
      </c>
      <c r="O144" s="56" t="s">
        <v>344</v>
      </c>
      <c r="P144" s="56" t="s">
        <v>346</v>
      </c>
      <c r="Q144" s="56" t="s">
        <v>491</v>
      </c>
      <c r="R144" s="56" t="s">
        <v>495</v>
      </c>
      <c r="S144" s="56" t="s">
        <v>467</v>
      </c>
      <c r="T144" s="56" t="s">
        <v>480</v>
      </c>
      <c r="U144" s="56" t="s">
        <v>468</v>
      </c>
      <c r="V144" s="56" t="s">
        <v>475</v>
      </c>
      <c r="W144" s="56" t="s">
        <v>469</v>
      </c>
      <c r="X144" s="56" t="s">
        <v>470</v>
      </c>
      <c r="Y144" s="56" t="s">
        <v>497</v>
      </c>
      <c r="Z144" s="56" t="s">
        <v>476</v>
      </c>
      <c r="AA144" s="56" t="s">
        <v>498</v>
      </c>
    </row>
    <row r="145" spans="1:27" s="29" customFormat="1" ht="12" customHeight="1">
      <c r="A145" s="56" t="s">
        <v>235</v>
      </c>
      <c r="B145" s="27" t="s">
        <v>236</v>
      </c>
      <c r="C145" s="56" t="s">
        <v>561</v>
      </c>
      <c r="D145" s="56" t="s">
        <v>371</v>
      </c>
      <c r="E145" s="56" t="s">
        <v>342</v>
      </c>
      <c r="F145" s="56" t="s">
        <v>358</v>
      </c>
      <c r="G145" s="56" t="s">
        <v>361</v>
      </c>
      <c r="H145" s="56" t="s">
        <v>340</v>
      </c>
      <c r="I145" s="56" t="s">
        <v>363</v>
      </c>
      <c r="J145" s="56" t="s">
        <v>344</v>
      </c>
      <c r="K145" s="56" t="s">
        <v>344</v>
      </c>
      <c r="L145" s="56" t="s">
        <v>347</v>
      </c>
      <c r="M145" s="56" t="s">
        <v>348</v>
      </c>
      <c r="N145" s="56" t="s">
        <v>479</v>
      </c>
      <c r="O145" s="56" t="s">
        <v>495</v>
      </c>
      <c r="P145" s="56" t="s">
        <v>480</v>
      </c>
      <c r="Q145" s="56" t="s">
        <v>468</v>
      </c>
      <c r="R145" s="56" t="s">
        <v>497</v>
      </c>
      <c r="S145" s="56" t="s">
        <v>471</v>
      </c>
      <c r="T145" s="56" t="s">
        <v>476</v>
      </c>
      <c r="U145" s="56" t="s">
        <v>498</v>
      </c>
      <c r="V145" s="56" t="s">
        <v>499</v>
      </c>
      <c r="W145" s="56" t="s">
        <v>477</v>
      </c>
      <c r="X145" s="56" t="s">
        <v>502</v>
      </c>
      <c r="Y145" s="56" t="s">
        <v>503</v>
      </c>
      <c r="Z145" s="56" t="s">
        <v>562</v>
      </c>
      <c r="AA145" s="56" t="s">
        <v>505</v>
      </c>
    </row>
    <row r="146" spans="1:27">
      <c r="A146" s="30"/>
    </row>
    <row r="148" spans="1:27" ht="12" customHeight="1">
      <c r="A148" s="70" t="s">
        <v>563</v>
      </c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8"/>
      <c r="V148" s="41"/>
      <c r="W148" s="41"/>
    </row>
    <row r="149" spans="1:27" ht="12" customHeight="1">
      <c r="A149" s="69" t="s">
        <v>86</v>
      </c>
      <c r="B149" s="69" t="s">
        <v>86</v>
      </c>
      <c r="C149" s="69" t="s">
        <v>87</v>
      </c>
      <c r="D149" s="69" t="s">
        <v>146</v>
      </c>
      <c r="E149" s="69" t="s">
        <v>146</v>
      </c>
      <c r="F149" s="69" t="s">
        <v>208</v>
      </c>
      <c r="G149" s="69" t="s">
        <v>208</v>
      </c>
      <c r="H149" s="69" t="s">
        <v>237</v>
      </c>
      <c r="I149" s="69" t="s">
        <v>237</v>
      </c>
      <c r="J149" s="69" t="s">
        <v>238</v>
      </c>
      <c r="K149" s="69" t="s">
        <v>238</v>
      </c>
      <c r="L149" s="69" t="s">
        <v>209</v>
      </c>
      <c r="M149" s="69" t="s">
        <v>209</v>
      </c>
      <c r="N149" s="69" t="s">
        <v>239</v>
      </c>
      <c r="O149" s="69" t="s">
        <v>239</v>
      </c>
      <c r="P149" s="69" t="s">
        <v>227</v>
      </c>
      <c r="Q149" s="69" t="s">
        <v>227</v>
      </c>
      <c r="R149" s="69" t="s">
        <v>240</v>
      </c>
      <c r="S149" s="69" t="s">
        <v>240</v>
      </c>
      <c r="T149" s="69" t="s">
        <v>211</v>
      </c>
      <c r="U149" s="69" t="s">
        <v>211</v>
      </c>
      <c r="V149" s="69" t="s">
        <v>241</v>
      </c>
      <c r="W149" s="69" t="s">
        <v>241</v>
      </c>
    </row>
    <row r="150" spans="1:27" ht="12" customHeight="1">
      <c r="A150" s="69" t="s">
        <v>86</v>
      </c>
      <c r="B150" s="69" t="s">
        <v>86</v>
      </c>
      <c r="C150" s="69" t="s">
        <v>87</v>
      </c>
      <c r="D150" s="48" t="s">
        <v>93</v>
      </c>
      <c r="E150" s="48" t="s">
        <v>98</v>
      </c>
      <c r="F150" s="48" t="s">
        <v>98</v>
      </c>
      <c r="G150" s="48" t="s">
        <v>94</v>
      </c>
      <c r="H150" s="48" t="s">
        <v>96</v>
      </c>
      <c r="I150" s="48" t="s">
        <v>96</v>
      </c>
      <c r="J150" s="48" t="s">
        <v>95</v>
      </c>
      <c r="K150" s="48" t="s">
        <v>95</v>
      </c>
      <c r="L150" s="48" t="s">
        <v>93</v>
      </c>
      <c r="M150" s="48" t="s">
        <v>98</v>
      </c>
      <c r="N150" s="48" t="s">
        <v>112</v>
      </c>
      <c r="O150" s="48" t="s">
        <v>95</v>
      </c>
      <c r="P150" s="48" t="s">
        <v>97</v>
      </c>
      <c r="Q150" s="48" t="s">
        <v>93</v>
      </c>
      <c r="R150" s="48" t="s">
        <v>98</v>
      </c>
      <c r="S150" s="48" t="s">
        <v>98</v>
      </c>
      <c r="T150" s="48" t="s">
        <v>95</v>
      </c>
      <c r="U150" s="48" t="s">
        <v>96</v>
      </c>
      <c r="V150" s="48" t="s">
        <v>93</v>
      </c>
      <c r="W150" s="48" t="s">
        <v>112</v>
      </c>
    </row>
    <row r="151" spans="1:27" s="29" customFormat="1" ht="12" customHeight="1">
      <c r="A151" s="26" t="s">
        <v>564</v>
      </c>
      <c r="B151" s="27" t="s">
        <v>565</v>
      </c>
      <c r="C151" s="26" t="s">
        <v>541</v>
      </c>
      <c r="D151" s="42" t="s">
        <v>171</v>
      </c>
      <c r="E151" s="42" t="s">
        <v>171</v>
      </c>
      <c r="F151" s="26" t="s">
        <v>182</v>
      </c>
      <c r="G151" s="26" t="s">
        <v>183</v>
      </c>
      <c r="H151" s="26" t="s">
        <v>185</v>
      </c>
      <c r="I151" s="26" t="s">
        <v>185</v>
      </c>
      <c r="J151" s="26" t="s">
        <v>353</v>
      </c>
      <c r="K151" s="26" t="s">
        <v>320</v>
      </c>
      <c r="L151" s="26" t="s">
        <v>322</v>
      </c>
      <c r="M151" s="26" t="s">
        <v>355</v>
      </c>
      <c r="N151" s="26" t="s">
        <v>324</v>
      </c>
      <c r="O151" s="26" t="s">
        <v>325</v>
      </c>
      <c r="P151" s="26" t="s">
        <v>371</v>
      </c>
      <c r="Q151" s="26" t="s">
        <v>342</v>
      </c>
      <c r="R151" s="26" t="s">
        <v>358</v>
      </c>
      <c r="S151" s="26" t="s">
        <v>358</v>
      </c>
      <c r="T151" s="26" t="s">
        <v>335</v>
      </c>
      <c r="U151" s="26" t="s">
        <v>326</v>
      </c>
      <c r="V151" s="26" t="s">
        <v>328</v>
      </c>
      <c r="W151" s="26" t="s">
        <v>330</v>
      </c>
    </row>
    <row r="152" spans="1:27" s="29" customFormat="1" ht="12" customHeight="1">
      <c r="A152" s="26" t="s">
        <v>566</v>
      </c>
      <c r="B152" s="27" t="s">
        <v>567</v>
      </c>
      <c r="C152" s="26" t="s">
        <v>544</v>
      </c>
      <c r="D152" s="26" t="s">
        <v>174</v>
      </c>
      <c r="E152" s="26" t="s">
        <v>182</v>
      </c>
      <c r="F152" s="26" t="s">
        <v>187</v>
      </c>
      <c r="G152" s="26" t="s">
        <v>188</v>
      </c>
      <c r="H152" s="26" t="s">
        <v>317</v>
      </c>
      <c r="I152" s="26" t="s">
        <v>317</v>
      </c>
      <c r="J152" s="26" t="s">
        <v>325</v>
      </c>
      <c r="K152" s="26" t="s">
        <v>356</v>
      </c>
      <c r="L152" s="26" t="s">
        <v>342</v>
      </c>
      <c r="M152" s="26" t="s">
        <v>358</v>
      </c>
      <c r="N152" s="26" t="s">
        <v>334</v>
      </c>
      <c r="O152" s="26" t="s">
        <v>335</v>
      </c>
      <c r="P152" s="26" t="s">
        <v>327</v>
      </c>
      <c r="Q152" s="26" t="s">
        <v>328</v>
      </c>
      <c r="R152" s="26" t="s">
        <v>359</v>
      </c>
      <c r="S152" s="26" t="s">
        <v>359</v>
      </c>
      <c r="T152" s="26" t="s">
        <v>343</v>
      </c>
      <c r="U152" s="26" t="s">
        <v>336</v>
      </c>
      <c r="V152" s="26" t="s">
        <v>338</v>
      </c>
      <c r="W152" s="26" t="s">
        <v>340</v>
      </c>
    </row>
    <row r="153" spans="1:27" s="29" customFormat="1" ht="12" customHeight="1">
      <c r="A153" s="26" t="s">
        <v>568</v>
      </c>
      <c r="B153" s="27" t="s">
        <v>569</v>
      </c>
      <c r="C153" s="26" t="s">
        <v>545</v>
      </c>
      <c r="D153" s="26" t="s">
        <v>218</v>
      </c>
      <c r="E153" s="26" t="s">
        <v>187</v>
      </c>
      <c r="F153" s="26" t="s">
        <v>266</v>
      </c>
      <c r="G153" s="26" t="s">
        <v>318</v>
      </c>
      <c r="H153" s="26" t="s">
        <v>320</v>
      </c>
      <c r="I153" s="26" t="s">
        <v>320</v>
      </c>
      <c r="J153" s="26" t="s">
        <v>335</v>
      </c>
      <c r="K153" s="26" t="s">
        <v>326</v>
      </c>
      <c r="L153" s="26" t="s">
        <v>328</v>
      </c>
      <c r="M153" s="26" t="s">
        <v>359</v>
      </c>
      <c r="N153" s="26" t="s">
        <v>330</v>
      </c>
      <c r="O153" s="26" t="s">
        <v>343</v>
      </c>
      <c r="P153" s="26" t="s">
        <v>337</v>
      </c>
      <c r="Q153" s="26" t="s">
        <v>338</v>
      </c>
      <c r="R153" s="26" t="s">
        <v>362</v>
      </c>
      <c r="S153" s="26" t="s">
        <v>362</v>
      </c>
      <c r="T153" s="26" t="s">
        <v>363</v>
      </c>
      <c r="U153" s="26" t="s">
        <v>344</v>
      </c>
      <c r="V153" s="26" t="s">
        <v>346</v>
      </c>
      <c r="W153" s="26" t="s">
        <v>348</v>
      </c>
    </row>
    <row r="154" spans="1:27" s="29" customFormat="1" ht="12" customHeight="1">
      <c r="A154" s="26" t="s">
        <v>242</v>
      </c>
      <c r="B154" s="27" t="s">
        <v>243</v>
      </c>
      <c r="C154" s="26" t="s">
        <v>570</v>
      </c>
      <c r="D154" s="26" t="s">
        <v>265</v>
      </c>
      <c r="E154" s="26" t="s">
        <v>266</v>
      </c>
      <c r="F154" s="26" t="s">
        <v>355</v>
      </c>
      <c r="G154" s="26" t="s">
        <v>323</v>
      </c>
      <c r="H154" s="26" t="s">
        <v>356</v>
      </c>
      <c r="I154" s="26" t="s">
        <v>356</v>
      </c>
      <c r="J154" s="26" t="s">
        <v>343</v>
      </c>
      <c r="K154" s="26" t="s">
        <v>336</v>
      </c>
      <c r="L154" s="26" t="s">
        <v>338</v>
      </c>
      <c r="M154" s="26" t="s">
        <v>362</v>
      </c>
      <c r="N154" s="26" t="s">
        <v>340</v>
      </c>
      <c r="O154" s="26" t="s">
        <v>363</v>
      </c>
      <c r="P154" s="26" t="s">
        <v>345</v>
      </c>
      <c r="Q154" s="26" t="s">
        <v>346</v>
      </c>
      <c r="R154" s="26" t="s">
        <v>491</v>
      </c>
      <c r="S154" s="26" t="s">
        <v>491</v>
      </c>
      <c r="T154" s="26" t="s">
        <v>479</v>
      </c>
      <c r="U154" s="26" t="s">
        <v>495</v>
      </c>
      <c r="V154" s="26" t="s">
        <v>480</v>
      </c>
      <c r="W154" s="26" t="s">
        <v>469</v>
      </c>
    </row>
    <row r="155" spans="1:27" ht="12" customHeight="1">
      <c r="A155" s="26" t="s">
        <v>244</v>
      </c>
      <c r="B155" s="27" t="s">
        <v>245</v>
      </c>
      <c r="C155" s="26" t="s">
        <v>546</v>
      </c>
      <c r="D155" s="26" t="s">
        <v>322</v>
      </c>
      <c r="E155" s="26" t="s">
        <v>355</v>
      </c>
      <c r="F155" s="26" t="s">
        <v>358</v>
      </c>
      <c r="G155" s="26" t="s">
        <v>361</v>
      </c>
      <c r="H155" s="26" t="s">
        <v>326</v>
      </c>
      <c r="I155" s="26" t="s">
        <v>326</v>
      </c>
      <c r="J155" s="26" t="s">
        <v>363</v>
      </c>
      <c r="K155" s="26" t="s">
        <v>344</v>
      </c>
      <c r="L155" s="26" t="s">
        <v>346</v>
      </c>
      <c r="M155" s="26" t="s">
        <v>491</v>
      </c>
      <c r="N155" s="26" t="s">
        <v>348</v>
      </c>
      <c r="O155" s="26" t="s">
        <v>479</v>
      </c>
      <c r="P155" s="26" t="s">
        <v>467</v>
      </c>
      <c r="Q155" s="26" t="s">
        <v>480</v>
      </c>
      <c r="R155" s="26" t="s">
        <v>468</v>
      </c>
      <c r="S155" s="26" t="s">
        <v>468</v>
      </c>
      <c r="T155" s="26" t="s">
        <v>470</v>
      </c>
      <c r="U155" s="26" t="s">
        <v>497</v>
      </c>
      <c r="V155" s="26" t="s">
        <v>476</v>
      </c>
      <c r="W155" s="26" t="s">
        <v>477</v>
      </c>
    </row>
    <row r="159" spans="1:27" ht="14.25" customHeight="1">
      <c r="A159" s="70" t="s">
        <v>571</v>
      </c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</row>
    <row r="160" spans="1:27">
      <c r="A160" s="69" t="s">
        <v>86</v>
      </c>
      <c r="B160" s="69" t="s">
        <v>87</v>
      </c>
      <c r="C160" s="69" t="s">
        <v>223</v>
      </c>
      <c r="D160" s="69" t="s">
        <v>189</v>
      </c>
      <c r="E160" s="69" t="s">
        <v>189</v>
      </c>
      <c r="F160" s="69" t="s">
        <v>147</v>
      </c>
      <c r="G160" s="69" t="s">
        <v>147</v>
      </c>
      <c r="H160" s="69" t="s">
        <v>107</v>
      </c>
      <c r="I160" s="69" t="s">
        <v>107</v>
      </c>
      <c r="J160" s="69" t="s">
        <v>247</v>
      </c>
      <c r="K160" s="69" t="s">
        <v>247</v>
      </c>
      <c r="L160" s="69" t="s">
        <v>248</v>
      </c>
      <c r="M160" s="69" t="s">
        <v>248</v>
      </c>
      <c r="N160" s="69" t="s">
        <v>249</v>
      </c>
      <c r="O160" s="69" t="s">
        <v>249</v>
      </c>
      <c r="P160" s="69" t="s">
        <v>250</v>
      </c>
      <c r="Q160" s="69" t="s">
        <v>250</v>
      </c>
      <c r="R160" s="69" t="s">
        <v>251</v>
      </c>
      <c r="S160" s="69" t="s">
        <v>251</v>
      </c>
      <c r="T160" s="69" t="s">
        <v>252</v>
      </c>
      <c r="U160" s="69" t="s">
        <v>252</v>
      </c>
      <c r="V160" s="69" t="s">
        <v>253</v>
      </c>
      <c r="W160" s="69" t="s">
        <v>253</v>
      </c>
    </row>
    <row r="161" spans="1:25">
      <c r="A161" s="69" t="s">
        <v>86</v>
      </c>
      <c r="B161" s="69" t="s">
        <v>87</v>
      </c>
      <c r="C161" s="69" t="s">
        <v>223</v>
      </c>
      <c r="D161" s="48" t="s">
        <v>95</v>
      </c>
      <c r="E161" s="48" t="s">
        <v>96</v>
      </c>
      <c r="F161" s="48" t="s">
        <v>94</v>
      </c>
      <c r="G161" s="48" t="s">
        <v>112</v>
      </c>
      <c r="H161" s="48" t="s">
        <v>93</v>
      </c>
      <c r="I161" s="48" t="s">
        <v>94</v>
      </c>
      <c r="J161" s="48" t="s">
        <v>98</v>
      </c>
      <c r="K161" s="48" t="s">
        <v>112</v>
      </c>
      <c r="L161" s="48" t="s">
        <v>95</v>
      </c>
      <c r="M161" s="48" t="s">
        <v>95</v>
      </c>
      <c r="N161" s="48" t="s">
        <v>254</v>
      </c>
      <c r="O161" s="48" t="s">
        <v>254</v>
      </c>
      <c r="P161" s="48" t="s">
        <v>97</v>
      </c>
      <c r="Q161" s="48" t="s">
        <v>93</v>
      </c>
      <c r="R161" s="48" t="s">
        <v>94</v>
      </c>
      <c r="S161" s="48" t="s">
        <v>94</v>
      </c>
      <c r="T161" s="48" t="s">
        <v>112</v>
      </c>
      <c r="U161" s="48" t="s">
        <v>96</v>
      </c>
      <c r="V161" s="48" t="s">
        <v>93</v>
      </c>
      <c r="W161" s="48" t="s">
        <v>98</v>
      </c>
    </row>
    <row r="162" spans="1:25">
      <c r="A162" s="26" t="s">
        <v>572</v>
      </c>
      <c r="B162" s="27" t="s">
        <v>573</v>
      </c>
      <c r="C162" s="26" t="s">
        <v>574</v>
      </c>
      <c r="D162" s="26" t="s">
        <v>172</v>
      </c>
      <c r="E162" s="26" t="s">
        <v>181</v>
      </c>
      <c r="F162" s="26" t="s">
        <v>183</v>
      </c>
      <c r="G162" s="26" t="s">
        <v>175</v>
      </c>
      <c r="H162" s="26" t="s">
        <v>218</v>
      </c>
      <c r="I162" s="26" t="s">
        <v>188</v>
      </c>
      <c r="J162" s="26" t="s">
        <v>358</v>
      </c>
      <c r="K162" s="26" t="s">
        <v>334</v>
      </c>
      <c r="L162" s="26" t="s">
        <v>335</v>
      </c>
      <c r="M162" s="26" t="s">
        <v>335</v>
      </c>
      <c r="N162" s="26" t="s">
        <v>327</v>
      </c>
      <c r="O162" s="26" t="s">
        <v>328</v>
      </c>
      <c r="P162" s="57" t="s">
        <v>575</v>
      </c>
      <c r="Q162" s="57" t="s">
        <v>575</v>
      </c>
      <c r="R162" s="26" t="s">
        <v>329</v>
      </c>
      <c r="S162" s="26" t="s">
        <v>329</v>
      </c>
      <c r="T162" s="26" t="s">
        <v>330</v>
      </c>
      <c r="U162" s="26" t="s">
        <v>336</v>
      </c>
      <c r="V162" s="26" t="s">
        <v>338</v>
      </c>
      <c r="W162" s="26" t="s">
        <v>338</v>
      </c>
    </row>
    <row r="163" spans="1:25">
      <c r="A163" s="26" t="s">
        <v>576</v>
      </c>
      <c r="B163" s="27" t="s">
        <v>577</v>
      </c>
      <c r="C163" s="26" t="s">
        <v>578</v>
      </c>
      <c r="D163" s="26" t="s">
        <v>184</v>
      </c>
      <c r="E163" s="26" t="s">
        <v>185</v>
      </c>
      <c r="F163" s="26" t="s">
        <v>188</v>
      </c>
      <c r="G163" s="26" t="s">
        <v>246</v>
      </c>
      <c r="H163" s="26" t="s">
        <v>265</v>
      </c>
      <c r="I163" s="26" t="s">
        <v>318</v>
      </c>
      <c r="J163" s="26" t="s">
        <v>359</v>
      </c>
      <c r="K163" s="26" t="s">
        <v>330</v>
      </c>
      <c r="L163" s="26" t="s">
        <v>343</v>
      </c>
      <c r="M163" s="26" t="s">
        <v>343</v>
      </c>
      <c r="N163" s="26" t="s">
        <v>257</v>
      </c>
      <c r="O163" s="26" t="s">
        <v>257</v>
      </c>
      <c r="P163" s="26" t="s">
        <v>337</v>
      </c>
      <c r="Q163" s="26" t="s">
        <v>338</v>
      </c>
      <c r="R163" s="26" t="s">
        <v>339</v>
      </c>
      <c r="S163" s="26" t="s">
        <v>339</v>
      </c>
      <c r="T163" s="26" t="s">
        <v>340</v>
      </c>
      <c r="U163" s="26" t="s">
        <v>344</v>
      </c>
      <c r="V163" s="42" t="s">
        <v>346</v>
      </c>
      <c r="W163" s="42" t="s">
        <v>491</v>
      </c>
    </row>
    <row r="164" spans="1:25">
      <c r="A164" s="26" t="s">
        <v>579</v>
      </c>
      <c r="B164" s="27" t="s">
        <v>580</v>
      </c>
      <c r="C164" s="26" t="s">
        <v>581</v>
      </c>
      <c r="D164" s="42" t="s">
        <v>317</v>
      </c>
      <c r="E164" s="42" t="s">
        <v>264</v>
      </c>
      <c r="F164" s="42" t="s">
        <v>319</v>
      </c>
      <c r="G164" s="42" t="s">
        <v>353</v>
      </c>
      <c r="H164" s="42" t="s">
        <v>322</v>
      </c>
      <c r="I164" s="42" t="s">
        <v>323</v>
      </c>
      <c r="J164" s="26" t="s">
        <v>362</v>
      </c>
      <c r="K164" s="26" t="s">
        <v>340</v>
      </c>
      <c r="L164" s="26" t="s">
        <v>363</v>
      </c>
      <c r="M164" s="26" t="s">
        <v>363</v>
      </c>
      <c r="N164" s="26" t="s">
        <v>345</v>
      </c>
      <c r="O164" s="26" t="s">
        <v>346</v>
      </c>
      <c r="P164" s="57" t="s">
        <v>575</v>
      </c>
      <c r="Q164" s="57" t="s">
        <v>575</v>
      </c>
      <c r="R164" s="26" t="s">
        <v>347</v>
      </c>
      <c r="S164" s="26" t="s">
        <v>347</v>
      </c>
      <c r="T164" s="26" t="s">
        <v>348</v>
      </c>
      <c r="U164" s="26" t="s">
        <v>495</v>
      </c>
      <c r="V164" s="26" t="s">
        <v>480</v>
      </c>
      <c r="W164" s="26" t="s">
        <v>480</v>
      </c>
    </row>
    <row r="165" spans="1:25">
      <c r="A165" s="26" t="s">
        <v>582</v>
      </c>
      <c r="B165" s="27" t="s">
        <v>583</v>
      </c>
      <c r="C165" s="26" t="s">
        <v>584</v>
      </c>
      <c r="D165" s="26" t="s">
        <v>353</v>
      </c>
      <c r="E165" s="26" t="s">
        <v>320</v>
      </c>
      <c r="F165" s="26" t="s">
        <v>323</v>
      </c>
      <c r="G165" s="26" t="s">
        <v>324</v>
      </c>
      <c r="H165" s="26" t="s">
        <v>342</v>
      </c>
      <c r="I165" s="26" t="s">
        <v>361</v>
      </c>
      <c r="J165" s="26" t="s">
        <v>491</v>
      </c>
      <c r="K165" s="26" t="s">
        <v>348</v>
      </c>
      <c r="L165" s="26" t="s">
        <v>479</v>
      </c>
      <c r="M165" s="26" t="s">
        <v>479</v>
      </c>
      <c r="N165" s="26" t="s">
        <v>467</v>
      </c>
      <c r="O165" s="26" t="s">
        <v>480</v>
      </c>
      <c r="P165" s="57" t="s">
        <v>575</v>
      </c>
      <c r="Q165" s="57" t="s">
        <v>575</v>
      </c>
      <c r="R165" s="26" t="s">
        <v>475</v>
      </c>
      <c r="S165" s="26" t="s">
        <v>475</v>
      </c>
      <c r="T165" s="26" t="s">
        <v>469</v>
      </c>
      <c r="U165" s="26" t="s">
        <v>497</v>
      </c>
      <c r="V165" s="26" t="s">
        <v>476</v>
      </c>
      <c r="W165" s="26" t="s">
        <v>476</v>
      </c>
    </row>
    <row r="166" spans="1:25">
      <c r="A166" s="26" t="s">
        <v>255</v>
      </c>
      <c r="B166" s="27" t="s">
        <v>256</v>
      </c>
      <c r="C166" s="26" t="s">
        <v>585</v>
      </c>
      <c r="D166" s="26" t="s">
        <v>325</v>
      </c>
      <c r="E166" s="26" t="s">
        <v>356</v>
      </c>
      <c r="F166" s="26" t="s">
        <v>361</v>
      </c>
      <c r="G166" s="26" t="s">
        <v>334</v>
      </c>
      <c r="H166" s="26" t="s">
        <v>328</v>
      </c>
      <c r="I166" s="26" t="s">
        <v>329</v>
      </c>
      <c r="J166" s="26" t="s">
        <v>468</v>
      </c>
      <c r="K166" s="26" t="s">
        <v>469</v>
      </c>
      <c r="L166" s="26" t="s">
        <v>470</v>
      </c>
      <c r="M166" s="26" t="s">
        <v>470</v>
      </c>
      <c r="N166" s="26" t="s">
        <v>257</v>
      </c>
      <c r="O166" s="26" t="s">
        <v>257</v>
      </c>
      <c r="P166" s="26" t="s">
        <v>471</v>
      </c>
      <c r="Q166" s="26" t="s">
        <v>476</v>
      </c>
      <c r="R166" s="26" t="s">
        <v>499</v>
      </c>
      <c r="S166" s="26" t="s">
        <v>499</v>
      </c>
      <c r="T166" s="26" t="s">
        <v>477</v>
      </c>
      <c r="U166" s="26" t="s">
        <v>503</v>
      </c>
      <c r="V166" s="26" t="s">
        <v>562</v>
      </c>
      <c r="W166" s="26" t="s">
        <v>562</v>
      </c>
    </row>
    <row r="169" spans="1:25" ht="14.25" customHeight="1">
      <c r="A169" s="70" t="s">
        <v>586</v>
      </c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</row>
    <row r="170" spans="1:25">
      <c r="A170" s="69" t="s">
        <v>86</v>
      </c>
      <c r="B170" s="69" t="s">
        <v>87</v>
      </c>
      <c r="C170" s="69" t="s">
        <v>223</v>
      </c>
      <c r="D170" s="69" t="s">
        <v>146</v>
      </c>
      <c r="E170" s="69" t="s">
        <v>146</v>
      </c>
      <c r="F170" s="69" t="s">
        <v>587</v>
      </c>
      <c r="G170" s="69" t="s">
        <v>147</v>
      </c>
      <c r="H170" s="69" t="s">
        <v>107</v>
      </c>
      <c r="I170" s="69" t="s">
        <v>107</v>
      </c>
      <c r="J170" s="69" t="s">
        <v>588</v>
      </c>
      <c r="K170" s="69" t="s">
        <v>259</v>
      </c>
      <c r="L170" s="69" t="s">
        <v>589</v>
      </c>
      <c r="M170" s="69" t="s">
        <v>260</v>
      </c>
      <c r="N170" s="69" t="s">
        <v>590</v>
      </c>
      <c r="O170" s="69" t="s">
        <v>249</v>
      </c>
      <c r="P170" s="69" t="s">
        <v>591</v>
      </c>
      <c r="Q170" s="69" t="s">
        <v>261</v>
      </c>
      <c r="R170" s="69" t="s">
        <v>592</v>
      </c>
      <c r="S170" s="69" t="s">
        <v>262</v>
      </c>
      <c r="T170" s="69" t="s">
        <v>593</v>
      </c>
      <c r="U170" s="69" t="s">
        <v>251</v>
      </c>
      <c r="V170" s="69" t="s">
        <v>261</v>
      </c>
      <c r="W170" s="69" t="s">
        <v>261</v>
      </c>
      <c r="X170" s="69" t="s">
        <v>594</v>
      </c>
      <c r="Y170" s="69" t="s">
        <v>248</v>
      </c>
    </row>
    <row r="171" spans="1:25">
      <c r="A171" s="69" t="s">
        <v>86</v>
      </c>
      <c r="B171" s="69" t="s">
        <v>87</v>
      </c>
      <c r="C171" s="69" t="s">
        <v>223</v>
      </c>
      <c r="D171" s="48" t="s">
        <v>98</v>
      </c>
      <c r="E171" s="48" t="s">
        <v>98</v>
      </c>
      <c r="F171" s="48" t="s">
        <v>96</v>
      </c>
      <c r="G171" s="48" t="s">
        <v>96</v>
      </c>
      <c r="H171" s="48" t="s">
        <v>112</v>
      </c>
      <c r="I171" s="48" t="s">
        <v>112</v>
      </c>
      <c r="J171" s="48" t="s">
        <v>93</v>
      </c>
      <c r="K171" s="48" t="s">
        <v>93</v>
      </c>
      <c r="L171" s="48" t="s">
        <v>98</v>
      </c>
      <c r="M171" s="48" t="s">
        <v>94</v>
      </c>
      <c r="N171" s="48" t="s">
        <v>112</v>
      </c>
      <c r="O171" s="48" t="s">
        <v>95</v>
      </c>
      <c r="P171" s="48" t="s">
        <v>96</v>
      </c>
      <c r="Q171" s="48" t="s">
        <v>96</v>
      </c>
      <c r="R171" s="48" t="s">
        <v>98</v>
      </c>
      <c r="S171" s="48" t="s">
        <v>112</v>
      </c>
      <c r="T171" s="48" t="s">
        <v>95</v>
      </c>
      <c r="U171" s="48" t="s">
        <v>95</v>
      </c>
      <c r="V171" s="48" t="s">
        <v>97</v>
      </c>
      <c r="W171" s="48" t="s">
        <v>93</v>
      </c>
      <c r="X171" s="48" t="s">
        <v>98</v>
      </c>
      <c r="Y171" s="48" t="s">
        <v>98</v>
      </c>
    </row>
    <row r="172" spans="1:25">
      <c r="A172" s="26" t="s">
        <v>595</v>
      </c>
      <c r="B172" s="27" t="s">
        <v>596</v>
      </c>
      <c r="C172" s="26" t="s">
        <v>597</v>
      </c>
      <c r="D172" s="26" t="s">
        <v>180</v>
      </c>
      <c r="E172" s="26" t="s">
        <v>180</v>
      </c>
      <c r="F172" s="26" t="s">
        <v>172</v>
      </c>
      <c r="G172" s="26" t="s">
        <v>181</v>
      </c>
      <c r="H172" s="26" t="s">
        <v>175</v>
      </c>
      <c r="I172" s="26" t="s">
        <v>175</v>
      </c>
      <c r="J172" s="26" t="s">
        <v>342</v>
      </c>
      <c r="K172" s="26" t="s">
        <v>342</v>
      </c>
      <c r="L172" s="26" t="s">
        <v>358</v>
      </c>
      <c r="M172" s="26" t="s">
        <v>361</v>
      </c>
      <c r="N172" s="26" t="s">
        <v>334</v>
      </c>
      <c r="O172" s="26" t="s">
        <v>335</v>
      </c>
      <c r="P172" s="26" t="s">
        <v>326</v>
      </c>
      <c r="Q172" s="26" t="s">
        <v>326</v>
      </c>
      <c r="R172" s="26" t="s">
        <v>359</v>
      </c>
      <c r="S172" s="26" t="s">
        <v>330</v>
      </c>
      <c r="T172" s="26" t="s">
        <v>343</v>
      </c>
      <c r="U172" s="26" t="s">
        <v>343</v>
      </c>
      <c r="V172" s="26" t="s">
        <v>337</v>
      </c>
      <c r="W172" s="26" t="s">
        <v>338</v>
      </c>
      <c r="X172" s="26" t="s">
        <v>362</v>
      </c>
      <c r="Y172" s="26" t="s">
        <v>362</v>
      </c>
    </row>
    <row r="173" spans="1:25">
      <c r="A173" s="26" t="s">
        <v>598</v>
      </c>
      <c r="B173" s="27" t="s">
        <v>599</v>
      </c>
      <c r="C173" s="26" t="s">
        <v>600</v>
      </c>
      <c r="D173" s="26" t="s">
        <v>182</v>
      </c>
      <c r="E173" s="26" t="s">
        <v>182</v>
      </c>
      <c r="F173" s="26" t="s">
        <v>184</v>
      </c>
      <c r="G173" s="26" t="s">
        <v>185</v>
      </c>
      <c r="H173" s="26" t="s">
        <v>246</v>
      </c>
      <c r="I173" s="26" t="s">
        <v>246</v>
      </c>
      <c r="J173" s="26" t="s">
        <v>328</v>
      </c>
      <c r="K173" s="26" t="s">
        <v>328</v>
      </c>
      <c r="L173" s="26" t="s">
        <v>359</v>
      </c>
      <c r="M173" s="26" t="s">
        <v>329</v>
      </c>
      <c r="N173" s="26" t="s">
        <v>330</v>
      </c>
      <c r="O173" s="26" t="s">
        <v>343</v>
      </c>
      <c r="P173" s="26" t="s">
        <v>336</v>
      </c>
      <c r="Q173" s="26" t="s">
        <v>336</v>
      </c>
      <c r="R173" s="26" t="s">
        <v>362</v>
      </c>
      <c r="S173" s="26" t="s">
        <v>340</v>
      </c>
      <c r="T173" s="26" t="s">
        <v>363</v>
      </c>
      <c r="U173" s="26" t="s">
        <v>363</v>
      </c>
      <c r="V173" s="26" t="s">
        <v>345</v>
      </c>
      <c r="W173" s="26" t="s">
        <v>346</v>
      </c>
      <c r="X173" s="26" t="s">
        <v>491</v>
      </c>
      <c r="Y173" s="26" t="s">
        <v>491</v>
      </c>
    </row>
    <row r="174" spans="1:25">
      <c r="A174" s="26" t="s">
        <v>601</v>
      </c>
      <c r="B174" s="27" t="s">
        <v>602</v>
      </c>
      <c r="C174" s="26" t="s">
        <v>603</v>
      </c>
      <c r="D174" s="26" t="s">
        <v>187</v>
      </c>
      <c r="E174" s="26" t="s">
        <v>187</v>
      </c>
      <c r="F174" s="26" t="s">
        <v>263</v>
      </c>
      <c r="G174" s="26" t="s">
        <v>317</v>
      </c>
      <c r="H174" s="26" t="s">
        <v>319</v>
      </c>
      <c r="I174" s="26" t="s">
        <v>319</v>
      </c>
      <c r="J174" s="26" t="s">
        <v>338</v>
      </c>
      <c r="K174" s="26" t="s">
        <v>338</v>
      </c>
      <c r="L174" s="26" t="s">
        <v>362</v>
      </c>
      <c r="M174" s="26" t="s">
        <v>339</v>
      </c>
      <c r="N174" s="26" t="s">
        <v>340</v>
      </c>
      <c r="O174" s="26" t="s">
        <v>363</v>
      </c>
      <c r="P174" s="26" t="s">
        <v>344</v>
      </c>
      <c r="Q174" s="26" t="s">
        <v>344</v>
      </c>
      <c r="R174" s="26" t="s">
        <v>491</v>
      </c>
      <c r="S174" s="26" t="s">
        <v>348</v>
      </c>
      <c r="T174" s="26" t="s">
        <v>479</v>
      </c>
      <c r="U174" s="26" t="s">
        <v>479</v>
      </c>
      <c r="V174" s="26" t="s">
        <v>467</v>
      </c>
      <c r="W174" s="26" t="s">
        <v>480</v>
      </c>
      <c r="X174" s="26" t="s">
        <v>468</v>
      </c>
      <c r="Y174" s="26" t="s">
        <v>468</v>
      </c>
    </row>
    <row r="175" spans="1:25">
      <c r="A175" s="26" t="s">
        <v>604</v>
      </c>
      <c r="B175" s="27" t="s">
        <v>605</v>
      </c>
      <c r="C175" s="26" t="s">
        <v>606</v>
      </c>
      <c r="D175" s="26" t="s">
        <v>266</v>
      </c>
      <c r="E175" s="26" t="s">
        <v>266</v>
      </c>
      <c r="F175" s="26" t="s">
        <v>353</v>
      </c>
      <c r="G175" s="26" t="s">
        <v>320</v>
      </c>
      <c r="H175" s="26" t="s">
        <v>324</v>
      </c>
      <c r="I175" s="26" t="s">
        <v>324</v>
      </c>
      <c r="J175" s="26" t="s">
        <v>346</v>
      </c>
      <c r="K175" s="26" t="s">
        <v>346</v>
      </c>
      <c r="L175" s="26" t="s">
        <v>491</v>
      </c>
      <c r="M175" s="26" t="s">
        <v>347</v>
      </c>
      <c r="N175" s="26" t="s">
        <v>348</v>
      </c>
      <c r="O175" s="26" t="s">
        <v>479</v>
      </c>
      <c r="P175" s="26" t="s">
        <v>495</v>
      </c>
      <c r="Q175" s="26" t="s">
        <v>495</v>
      </c>
      <c r="R175" s="26" t="s">
        <v>468</v>
      </c>
      <c r="S175" s="26" t="s">
        <v>469</v>
      </c>
      <c r="T175" s="26" t="s">
        <v>470</v>
      </c>
      <c r="U175" s="26" t="s">
        <v>470</v>
      </c>
      <c r="V175" s="26" t="s">
        <v>471</v>
      </c>
      <c r="W175" s="26" t="s">
        <v>476</v>
      </c>
      <c r="X175" s="26" t="s">
        <v>498</v>
      </c>
      <c r="Y175" s="26" t="s">
        <v>498</v>
      </c>
    </row>
    <row r="176" spans="1:25">
      <c r="A176" s="26" t="s">
        <v>607</v>
      </c>
      <c r="B176" s="27" t="s">
        <v>608</v>
      </c>
      <c r="C176" s="26" t="s">
        <v>609</v>
      </c>
      <c r="D176" s="26" t="s">
        <v>355</v>
      </c>
      <c r="E176" s="26" t="s">
        <v>355</v>
      </c>
      <c r="F176" s="26" t="s">
        <v>325</v>
      </c>
      <c r="G176" s="26" t="s">
        <v>356</v>
      </c>
      <c r="H176" s="26" t="s">
        <v>334</v>
      </c>
      <c r="I176" s="26" t="s">
        <v>334</v>
      </c>
      <c r="J176" s="26" t="s">
        <v>480</v>
      </c>
      <c r="K176" s="26" t="s">
        <v>480</v>
      </c>
      <c r="L176" s="26" t="s">
        <v>468</v>
      </c>
      <c r="M176" s="26" t="s">
        <v>475</v>
      </c>
      <c r="N176" s="26" t="s">
        <v>469</v>
      </c>
      <c r="O176" s="26" t="s">
        <v>470</v>
      </c>
      <c r="P176" s="26" t="s">
        <v>497</v>
      </c>
      <c r="Q176" s="26" t="s">
        <v>497</v>
      </c>
      <c r="R176" s="26" t="s">
        <v>498</v>
      </c>
      <c r="S176" s="26" t="s">
        <v>477</v>
      </c>
      <c r="T176" s="26" t="s">
        <v>502</v>
      </c>
      <c r="U176" s="26" t="s">
        <v>502</v>
      </c>
      <c r="V176" s="26" t="s">
        <v>504</v>
      </c>
      <c r="W176" s="26" t="s">
        <v>562</v>
      </c>
      <c r="X176" s="26" t="s">
        <v>505</v>
      </c>
      <c r="Y176" s="26" t="s">
        <v>505</v>
      </c>
    </row>
  </sheetData>
  <mergeCells count="195">
    <mergeCell ref="B160:B161"/>
    <mergeCell ref="C160:C161"/>
    <mergeCell ref="D160:E160"/>
    <mergeCell ref="F160:G160"/>
    <mergeCell ref="H160:I160"/>
    <mergeCell ref="J160:K160"/>
    <mergeCell ref="A169:Y169"/>
    <mergeCell ref="A170:A171"/>
    <mergeCell ref="B170:B171"/>
    <mergeCell ref="C170:C171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Z139:AA139"/>
    <mergeCell ref="A148:U148"/>
    <mergeCell ref="A149:A150"/>
    <mergeCell ref="B149:B150"/>
    <mergeCell ref="C149:C150"/>
    <mergeCell ref="D149:E149"/>
    <mergeCell ref="F149:G149"/>
    <mergeCell ref="H149:I149"/>
    <mergeCell ref="J149:K149"/>
    <mergeCell ref="L149:M149"/>
    <mergeCell ref="N149:O149"/>
    <mergeCell ref="P149:Q149"/>
    <mergeCell ref="R149:S149"/>
    <mergeCell ref="T149:U149"/>
    <mergeCell ref="V149:W149"/>
    <mergeCell ref="J139:K139"/>
    <mergeCell ref="L139:M139"/>
    <mergeCell ref="N139:O139"/>
    <mergeCell ref="P139:Q139"/>
    <mergeCell ref="R139:S139"/>
    <mergeCell ref="T139:U139"/>
    <mergeCell ref="V139:W139"/>
    <mergeCell ref="X139:Y139"/>
    <mergeCell ref="L160:M160"/>
    <mergeCell ref="N160:O160"/>
    <mergeCell ref="P160:Q160"/>
    <mergeCell ref="R160:S160"/>
    <mergeCell ref="T160:U160"/>
    <mergeCell ref="V160:W160"/>
    <mergeCell ref="A105:K105"/>
    <mergeCell ref="A106:A107"/>
    <mergeCell ref="B106:B107"/>
    <mergeCell ref="C106:C107"/>
    <mergeCell ref="D106:E106"/>
    <mergeCell ref="F106:G106"/>
    <mergeCell ref="H106:I106"/>
    <mergeCell ref="A133:A134"/>
    <mergeCell ref="B133:B134"/>
    <mergeCell ref="C133:C134"/>
    <mergeCell ref="D133:E133"/>
    <mergeCell ref="F133:G133"/>
    <mergeCell ref="H133:I133"/>
    <mergeCell ref="J133:K133"/>
    <mergeCell ref="A116:M116"/>
    <mergeCell ref="B117:B118"/>
    <mergeCell ref="C117:C118"/>
    <mergeCell ref="D117:E117"/>
    <mergeCell ref="F117:G117"/>
    <mergeCell ref="H117:I117"/>
    <mergeCell ref="J117:K117"/>
    <mergeCell ref="L117:M117"/>
    <mergeCell ref="A126:S126"/>
    <mergeCell ref="A127:A128"/>
    <mergeCell ref="A95:M95"/>
    <mergeCell ref="A96:A97"/>
    <mergeCell ref="B96:B97"/>
    <mergeCell ref="C96:C97"/>
    <mergeCell ref="D96:E96"/>
    <mergeCell ref="F96:G96"/>
    <mergeCell ref="H96:I96"/>
    <mergeCell ref="J96:K96"/>
    <mergeCell ref="L96:M96"/>
    <mergeCell ref="O1:S6"/>
    <mergeCell ref="A63:K63"/>
    <mergeCell ref="A64:A65"/>
    <mergeCell ref="B64:B65"/>
    <mergeCell ref="C64:C65"/>
    <mergeCell ref="D64:E64"/>
    <mergeCell ref="F64:G64"/>
    <mergeCell ref="H64:I64"/>
    <mergeCell ref="J64:K64"/>
    <mergeCell ref="A1:M1"/>
    <mergeCell ref="A2:A3"/>
    <mergeCell ref="B2:B3"/>
    <mergeCell ref="C2:C3"/>
    <mergeCell ref="D2:E2"/>
    <mergeCell ref="F2:G2"/>
    <mergeCell ref="H2:I2"/>
    <mergeCell ref="J2:K2"/>
    <mergeCell ref="L2:M2"/>
    <mergeCell ref="A11:O11"/>
    <mergeCell ref="A12:A13"/>
    <mergeCell ref="B12:B13"/>
    <mergeCell ref="C12:C13"/>
    <mergeCell ref="D12:E12"/>
    <mergeCell ref="F12:G12"/>
    <mergeCell ref="H12:I12"/>
    <mergeCell ref="J12:K12"/>
    <mergeCell ref="L12:M12"/>
    <mergeCell ref="N12:O12"/>
    <mergeCell ref="A21:Q21"/>
    <mergeCell ref="A22:A23"/>
    <mergeCell ref="B22:B23"/>
    <mergeCell ref="C22:C23"/>
    <mergeCell ref="D22:E22"/>
    <mergeCell ref="F22:G22"/>
    <mergeCell ref="H22:I22"/>
    <mergeCell ref="J22:K22"/>
    <mergeCell ref="L22:M22"/>
    <mergeCell ref="N22:O22"/>
    <mergeCell ref="P22:Q22"/>
    <mergeCell ref="A32:Q32"/>
    <mergeCell ref="A33:A34"/>
    <mergeCell ref="D33:E33"/>
    <mergeCell ref="F33:G33"/>
    <mergeCell ref="H33:I33"/>
    <mergeCell ref="J33:K33"/>
    <mergeCell ref="L33:M33"/>
    <mergeCell ref="N33:O33"/>
    <mergeCell ref="P33:Q33"/>
    <mergeCell ref="A43:O43"/>
    <mergeCell ref="A44:A45"/>
    <mergeCell ref="B44:B45"/>
    <mergeCell ref="C44:C45"/>
    <mergeCell ref="D44:E44"/>
    <mergeCell ref="F44:G44"/>
    <mergeCell ref="H44:I44"/>
    <mergeCell ref="J44:K44"/>
    <mergeCell ref="L44:M44"/>
    <mergeCell ref="N44:O44"/>
    <mergeCell ref="A53:Q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  <mergeCell ref="P54:Q54"/>
    <mergeCell ref="A73:M73"/>
    <mergeCell ref="A74:A75"/>
    <mergeCell ref="B74:B75"/>
    <mergeCell ref="C74:C75"/>
    <mergeCell ref="D74:E74"/>
    <mergeCell ref="F74:G74"/>
    <mergeCell ref="H74:I74"/>
    <mergeCell ref="J74:K74"/>
    <mergeCell ref="L74:M74"/>
    <mergeCell ref="A84:O84"/>
    <mergeCell ref="A85:A86"/>
    <mergeCell ref="B85:B86"/>
    <mergeCell ref="C85:C86"/>
    <mergeCell ref="D85:E85"/>
    <mergeCell ref="F85:G85"/>
    <mergeCell ref="H85:I85"/>
    <mergeCell ref="J85:K85"/>
    <mergeCell ref="L85:M85"/>
    <mergeCell ref="N85:O85"/>
    <mergeCell ref="R127:S127"/>
    <mergeCell ref="T127:U127"/>
    <mergeCell ref="L133:M133"/>
    <mergeCell ref="N133:O133"/>
    <mergeCell ref="P133:Q133"/>
    <mergeCell ref="R133:S133"/>
    <mergeCell ref="A159:W159"/>
    <mergeCell ref="A160:A161"/>
    <mergeCell ref="B127:B128"/>
    <mergeCell ref="C127:C128"/>
    <mergeCell ref="D127:E127"/>
    <mergeCell ref="F127:G127"/>
    <mergeCell ref="H127:I127"/>
    <mergeCell ref="J127:K127"/>
    <mergeCell ref="L127:M127"/>
    <mergeCell ref="N127:O127"/>
    <mergeCell ref="P127:Q127"/>
    <mergeCell ref="A138:Y138"/>
    <mergeCell ref="A139:A140"/>
    <mergeCell ref="B139:B140"/>
    <mergeCell ref="C139:C140"/>
    <mergeCell ref="D139:E139"/>
    <mergeCell ref="F139:G139"/>
    <mergeCell ref="H139:I13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TP Trade</vt:lpstr>
      <vt:lpstr>EU TRADE</vt:lpstr>
      <vt:lpstr>NON TP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2019-06-17T05:29:53Z</dcterms:modified>
</cp:coreProperties>
</file>